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97" i="63"/>
  <c r="AB93"/>
  <c r="AB62"/>
  <c r="AB34"/>
  <c r="AB30"/>
  <c r="AB26"/>
  <c r="AB48" i="62"/>
  <c r="AB93" i="61"/>
  <c r="AB89"/>
  <c r="AB81"/>
  <c r="AB77"/>
  <c r="AB73"/>
  <c r="AB69"/>
  <c r="AB9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N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F54"/>
  <c r="U53"/>
  <c r="F53"/>
  <c r="U52"/>
  <c r="N52"/>
  <c r="F52"/>
  <c r="U51"/>
  <c r="F51"/>
  <c r="U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U40"/>
  <c r="F40"/>
  <c r="U39"/>
  <c r="N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6" i="62" l="1"/>
  <c r="N94" i="61"/>
  <c r="N98"/>
  <c r="B99" i="63"/>
  <c r="B99" i="56"/>
  <c r="F41" i="57"/>
  <c r="F18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O54" s="1"/>
  <c r="N58"/>
  <c r="O58" s="1"/>
  <c r="N62"/>
  <c r="N66"/>
  <c r="N70"/>
  <c r="O70" s="1"/>
  <c r="N74"/>
  <c r="O74" s="1"/>
  <c r="N78"/>
  <c r="N9"/>
  <c r="N13"/>
  <c r="O13" s="1"/>
  <c r="N25"/>
  <c r="N29"/>
  <c r="O29" s="1"/>
  <c r="N41"/>
  <c r="O41" s="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O55" s="1"/>
  <c r="N56"/>
  <c r="N59"/>
  <c r="O59" s="1"/>
  <c r="N60"/>
  <c r="N63"/>
  <c r="O63" s="1"/>
  <c r="N64"/>
  <c r="O64" s="1"/>
  <c r="N67"/>
  <c r="O67" s="1"/>
  <c r="N68"/>
  <c r="N71"/>
  <c r="N72"/>
  <c r="N75"/>
  <c r="O75" s="1"/>
  <c r="N76"/>
  <c r="N79"/>
  <c r="O79" s="1"/>
  <c r="N80"/>
  <c r="N83"/>
  <c r="O83" s="1"/>
  <c r="N84"/>
  <c r="N87"/>
  <c r="N88"/>
  <c r="N91"/>
  <c r="O91" s="1"/>
  <c r="N92"/>
  <c r="N95"/>
  <c r="O95" s="1"/>
  <c r="N96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48"/>
  <c r="O48"/>
  <c r="V4"/>
  <c r="O4"/>
  <c r="V9"/>
  <c r="O32"/>
  <c r="V40"/>
  <c r="V59"/>
  <c r="V16"/>
  <c r="O16"/>
  <c r="V24"/>
  <c r="V98"/>
  <c r="O98"/>
  <c r="O19" i="56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F29"/>
  <c r="V38"/>
  <c r="G42"/>
  <c r="N44"/>
  <c r="O44" s="1"/>
  <c r="F45"/>
  <c r="O46"/>
  <c r="V54"/>
  <c r="G58"/>
  <c r="N60"/>
  <c r="O60" s="1"/>
  <c r="F61"/>
  <c r="O80"/>
  <c r="O73" i="56"/>
  <c r="V62" i="55"/>
  <c r="V66"/>
  <c r="O66"/>
  <c r="V74"/>
  <c r="O74"/>
  <c r="V82"/>
  <c r="V94"/>
  <c r="O94"/>
  <c r="V6" i="56"/>
  <c r="O6"/>
  <c r="V15"/>
  <c r="O15"/>
  <c r="V22"/>
  <c r="O22"/>
  <c r="V38"/>
  <c r="V52"/>
  <c r="V54"/>
  <c r="V59"/>
  <c r="V62"/>
  <c r="O62"/>
  <c r="V67"/>
  <c r="V70"/>
  <c r="V75"/>
  <c r="V78"/>
  <c r="V83"/>
  <c r="V86"/>
  <c r="V91"/>
  <c r="V94"/>
  <c r="V68" i="57"/>
  <c r="V12" i="55"/>
  <c r="O17"/>
  <c r="V17"/>
  <c r="V44"/>
  <c r="V60"/>
  <c r="V11" i="56"/>
  <c r="O11"/>
  <c r="V18"/>
  <c r="O18"/>
  <c r="V27"/>
  <c r="O27"/>
  <c r="O32"/>
  <c r="V32"/>
  <c r="V34"/>
  <c r="O34"/>
  <c r="V43"/>
  <c r="O43"/>
  <c r="V50"/>
  <c r="O50"/>
  <c r="B99" i="55"/>
  <c r="F3"/>
  <c r="K99"/>
  <c r="F5"/>
  <c r="N20"/>
  <c r="O20" s="1"/>
  <c r="F21"/>
  <c r="G34"/>
  <c r="O35"/>
  <c r="N36"/>
  <c r="F37"/>
  <c r="G50"/>
  <c r="N52"/>
  <c r="O52" s="1"/>
  <c r="F53"/>
  <c r="O68"/>
  <c r="O76"/>
  <c r="O5" i="56"/>
  <c r="O21"/>
  <c r="O53"/>
  <c r="O61"/>
  <c r="O69"/>
  <c r="O77"/>
  <c r="V70" i="55"/>
  <c r="V78"/>
  <c r="O78"/>
  <c r="V86"/>
  <c r="V91"/>
  <c r="V7" i="56"/>
  <c r="O7"/>
  <c r="V14"/>
  <c r="V23"/>
  <c r="O23"/>
  <c r="V30"/>
  <c r="V39"/>
  <c r="O39"/>
  <c r="V44"/>
  <c r="V46"/>
  <c r="O46"/>
  <c r="V55"/>
  <c r="V58"/>
  <c r="V63"/>
  <c r="V66"/>
  <c r="O66"/>
  <c r="V79"/>
  <c r="V82"/>
  <c r="V87"/>
  <c r="V90"/>
  <c r="V95"/>
  <c r="V98"/>
  <c r="J99" i="55"/>
  <c r="G6"/>
  <c r="N24"/>
  <c r="O24" s="1"/>
  <c r="N40"/>
  <c r="O40" s="1"/>
  <c r="N56"/>
  <c r="O71"/>
  <c r="V38" i="58"/>
  <c r="V86"/>
  <c r="V71" i="55"/>
  <c r="G3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50"/>
  <c r="V66"/>
  <c r="O66"/>
  <c r="V98"/>
  <c r="V68" i="55"/>
  <c r="V76"/>
  <c r="V80"/>
  <c r="V88"/>
  <c r="F3" i="56"/>
  <c r="F99" s="1"/>
  <c r="V5"/>
  <c r="V9"/>
  <c r="V13"/>
  <c r="V17"/>
  <c r="V21"/>
  <c r="V25"/>
  <c r="V29"/>
  <c r="V33"/>
  <c r="V37"/>
  <c r="V41"/>
  <c r="V45"/>
  <c r="V49"/>
  <c r="V57"/>
  <c r="V61"/>
  <c r="V69"/>
  <c r="V73"/>
  <c r="V77"/>
  <c r="V81"/>
  <c r="V85"/>
  <c r="V89"/>
  <c r="V93"/>
  <c r="V97"/>
  <c r="N3" i="57"/>
  <c r="V33" i="58"/>
  <c r="V46"/>
  <c r="V78"/>
  <c r="V94"/>
  <c r="N3" i="56"/>
  <c r="N90" i="57"/>
  <c r="F91"/>
  <c r="K99" i="58"/>
  <c r="U99"/>
  <c r="F9"/>
  <c r="F17"/>
  <c r="V26"/>
  <c r="V58"/>
  <c r="V74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8" l="1"/>
  <c r="O74"/>
  <c r="O29"/>
  <c r="O30"/>
  <c r="O81"/>
  <c r="O65"/>
  <c r="O41"/>
  <c r="O38" i="55"/>
  <c r="O86"/>
  <c r="O70"/>
  <c r="O62"/>
  <c r="O30"/>
  <c r="O78" i="56"/>
  <c r="G8"/>
  <c r="V8" s="1"/>
  <c r="G4"/>
  <c r="V4" s="1"/>
  <c r="O11" i="57"/>
  <c r="O9" i="58"/>
  <c r="O30" i="56"/>
  <c r="O10"/>
  <c r="O68"/>
  <c r="O56"/>
  <c r="O65"/>
  <c r="O91" i="55"/>
  <c r="O97" i="58"/>
  <c r="O93"/>
  <c r="O77"/>
  <c r="O61"/>
  <c r="O37"/>
  <c r="O21"/>
  <c r="O71" i="56"/>
  <c r="V56"/>
  <c r="O52"/>
  <c r="O40"/>
  <c r="O24"/>
  <c r="O84"/>
  <c r="O76"/>
  <c r="V65"/>
  <c r="O60"/>
  <c r="O48"/>
  <c r="V47"/>
  <c r="O44"/>
  <c r="O36"/>
  <c r="O28"/>
  <c r="V10"/>
  <c r="G95" i="55"/>
  <c r="V95" s="1"/>
  <c r="O90"/>
  <c r="O84"/>
  <c r="O82"/>
  <c r="O72"/>
  <c r="G67"/>
  <c r="V67" s="1"/>
  <c r="O28"/>
  <c r="O96"/>
  <c r="O92"/>
  <c r="O64"/>
  <c r="O43"/>
  <c r="O22"/>
  <c r="G18"/>
  <c r="O18" s="1"/>
  <c r="O11"/>
  <c r="O7"/>
  <c r="O92" i="56"/>
  <c r="O72"/>
  <c r="O96"/>
  <c r="O88"/>
  <c r="O87"/>
  <c r="V31"/>
  <c r="O25"/>
  <c r="O87" i="55"/>
  <c r="G63"/>
  <c r="G56"/>
  <c r="V56" s="1"/>
  <c r="O51"/>
  <c r="G23"/>
  <c r="V23" s="1"/>
  <c r="G19"/>
  <c r="E99"/>
  <c r="O3"/>
  <c r="O36"/>
  <c r="D99"/>
  <c r="V77" i="58"/>
  <c r="O57"/>
  <c r="O53"/>
  <c r="V61"/>
  <c r="V42"/>
  <c r="G9" i="57"/>
  <c r="V9" s="1"/>
  <c r="O44"/>
  <c r="V97" i="58"/>
  <c r="V93"/>
  <c r="G91"/>
  <c r="G75"/>
  <c r="G59"/>
  <c r="G43"/>
  <c r="G27"/>
  <c r="O25"/>
  <c r="E99"/>
  <c r="O17"/>
  <c r="G11"/>
  <c r="V11" s="1"/>
  <c r="V37"/>
  <c r="O22"/>
  <c r="O6"/>
  <c r="D99"/>
  <c r="G98" i="57"/>
  <c r="V98" s="1"/>
  <c r="G82"/>
  <c r="V82" s="1"/>
  <c r="O56"/>
  <c r="G25"/>
  <c r="V25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O4" i="56" l="1"/>
  <c r="O25" i="57"/>
  <c r="V53"/>
  <c r="O8" i="56"/>
  <c r="O95" i="55"/>
  <c r="O67"/>
  <c r="O49"/>
  <c r="O23"/>
  <c r="O12" i="56"/>
  <c r="O63" i="55"/>
  <c r="V63"/>
  <c r="O56"/>
  <c r="V19"/>
  <c r="O19"/>
  <c r="O56" i="58"/>
  <c r="O11"/>
  <c r="O9" i="57"/>
  <c r="V45"/>
  <c r="V13"/>
  <c r="V91" i="58"/>
  <c r="O91"/>
  <c r="V75"/>
  <c r="O75"/>
  <c r="O59"/>
  <c r="V59"/>
  <c r="V43"/>
  <c r="O43"/>
  <c r="O27"/>
  <c r="V27"/>
  <c r="O98" i="57"/>
  <c r="O82"/>
  <c r="O21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12" i="54" l="1"/>
  <c r="BY40"/>
  <c r="CG95"/>
  <c r="CM7"/>
  <c r="DA7"/>
  <c r="CO93"/>
  <c r="DA95"/>
  <c r="BY66"/>
  <c r="BT96"/>
  <c r="DB95"/>
  <c r="DB67"/>
  <c r="DB63"/>
  <c r="DB42"/>
  <c r="DB37"/>
  <c r="DB33"/>
  <c r="DB29"/>
  <c r="DB25"/>
  <c r="BR99"/>
  <c r="DB3"/>
  <c r="BT32"/>
  <c r="BT28"/>
  <c r="BT24"/>
  <c r="BT8"/>
  <c r="CZ97"/>
  <c r="CZ6"/>
  <c r="CV4"/>
  <c r="BM62"/>
  <c r="BM96"/>
  <c r="BM42"/>
  <c r="BM40"/>
  <c r="BM16"/>
  <c r="BM4"/>
  <c r="CO5"/>
  <c r="BF96"/>
  <c r="BF56"/>
  <c r="BF42"/>
  <c r="BF32"/>
  <c r="BF28"/>
  <c r="BF24"/>
  <c r="BF16"/>
  <c r="BF14"/>
  <c r="DH14" s="1"/>
  <c r="D14" i="40" s="1"/>
  <c r="AY70" i="54"/>
  <c r="AY96"/>
  <c r="AY93"/>
  <c r="AY67"/>
  <c r="AY24"/>
  <c r="AR96"/>
  <c r="DF96" s="1"/>
  <c r="B96" i="40" s="1"/>
  <c r="DI96" i="54"/>
  <c r="E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BF5"/>
  <c r="DH5" s="1"/>
  <c r="D5" i="40" s="1"/>
  <c r="BT5" i="54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DJ12" s="1"/>
  <c r="F12" i="40" s="1"/>
  <c r="BT15" i="54"/>
  <c r="DB18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BT78"/>
  <c r="DJ78" s="1"/>
  <c r="F78" i="40" s="1"/>
  <c r="CZ78" i="54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I5"/>
  <c r="E5" i="40" s="1"/>
  <c r="BF17" i="54"/>
  <c r="BF30"/>
  <c r="DH30" s="1"/>
  <c r="D30" i="40" s="1"/>
  <c r="DJ34" i="54"/>
  <c r="F34" i="40" s="1"/>
  <c r="BF49" i="54"/>
  <c r="BF4"/>
  <c r="DH4" s="1"/>
  <c r="D4" i="40" s="1"/>
  <c r="BF6" i="54"/>
  <c r="BF8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BF55"/>
  <c r="BF60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BF84"/>
  <c r="DH84" s="1"/>
  <c r="D84" i="40" s="1"/>
  <c r="BF89" i="54"/>
  <c r="BF93"/>
  <c r="BF95"/>
  <c r="BF98"/>
  <c r="DH98" s="1"/>
  <c r="D98" i="40" s="1"/>
  <c r="AY4" i="54"/>
  <c r="AY6"/>
  <c r="AY8"/>
  <c r="AY9"/>
  <c r="AY15"/>
  <c r="DI15"/>
  <c r="E15" i="40" s="1"/>
  <c r="DJ15" i="54"/>
  <c r="F15" i="40" s="1"/>
  <c r="AY17" i="54"/>
  <c r="DG17" s="1"/>
  <c r="C17" i="40" s="1"/>
  <c r="AY19" i="54"/>
  <c r="DG19" s="1"/>
  <c r="C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AY47"/>
  <c r="AY48"/>
  <c r="DG48" s="1"/>
  <c r="C48" i="40" s="1"/>
  <c r="AY58" i="54"/>
  <c r="AY62"/>
  <c r="DI62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AY22"/>
  <c r="AY25"/>
  <c r="DG25" s="1"/>
  <c r="C25" i="40" s="1"/>
  <c r="DJ25" i="54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AY94"/>
  <c r="AV99"/>
  <c r="DH10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J5" i="54"/>
  <c r="F5" i="40" s="1"/>
  <c r="DG7" i="54"/>
  <c r="C7" i="40" s="1"/>
  <c r="DG8" i="54"/>
  <c r="C8" i="40" s="1"/>
  <c r="DJ8" i="54"/>
  <c r="F8" i="40" s="1"/>
  <c r="DI9" i="54"/>
  <c r="E9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3" i="54"/>
  <c r="C13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53"/>
  <c r="DD29"/>
  <c r="DD10"/>
  <c r="DD87"/>
  <c r="DD71"/>
  <c r="DD55"/>
  <c r="CW86"/>
  <c r="CW46"/>
  <c r="CW8"/>
  <c r="CW16"/>
  <c r="DK6"/>
  <c r="CP44"/>
  <c r="CP12"/>
  <c r="CP42"/>
  <c r="CI17"/>
  <c r="C5" i="40"/>
  <c r="DK5" i="54"/>
  <c r="CI16"/>
  <c r="CI9"/>
  <c r="CB61"/>
  <c r="CB38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6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O46" i="14" l="1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G90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O88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N94" i="27" s="1"/>
  <c r="K94" i="53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AG88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J94" i="44" l="1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N97" i="26" s="1"/>
  <c r="O97" i="53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<sst xmlns="http://schemas.openxmlformats.org/spreadsheetml/2006/main" count="8044" uniqueCount="539">
  <si>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</si>
  <si>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</si>
  <si>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</si>
  <si>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</si>
  <si>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</si>
  <si>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</si>
  <si>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</si>
  <si>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</si>
  <si>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</si>
  <si>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</si>
  <si>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</si>
  <si>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</si>
  <si>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</si>
  <si>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</si>
  <si>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</si>
  <si>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</si>
  <si>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</si>
  <si>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</si>
  <si>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</si>
  <si>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</si>
  <si>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</si>
  <si>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</si>
  <si>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</si>
  <si>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</si>
  <si>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</si>
  <si>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</si>
  <si>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</si>
  <si>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</si>
  <si>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</si>
  <si>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</si>
  <si>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</si>
  <si>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</si>
  <si>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</si>
  <si>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</si>
  <si>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</si>
  <si>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</si>
  <si>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</si>
  <si>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</si>
  <si>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</si>
  <si>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</si>
  <si>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</si>
  <si>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</si>
  <si>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</si>
  <si>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</si>
  <si>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</si>
  <si>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</si>
  <si>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</si>
  <si>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</si>
  <si>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</si>
  <si>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</si>
  <si>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</si>
  <si>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</si>
  <si>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</si>
  <si>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</si>
  <si>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</si>
  <si>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</si>
  <si>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</si>
  <si>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</si>
  <si>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</si>
  <si>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</si>
  <si>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</si>
  <si>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</si>
  <si>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</si>
  <si>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</si>
  <si>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</si>
  <si>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</si>
  <si>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</si>
  <si>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</si>
  <si>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</si>
  <si>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</si>
  <si>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</si>
  <si>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</si>
  <si>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</si>
  <si>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</si>
  <si>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</si>
  <si>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</si>
  <si>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</si>
  <si>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</si>
  <si>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</si>
  <si>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</si>
  <si>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</si>
  <si>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</si>
  <si>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</si>
  <si>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</si>
  <si>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</si>
  <si>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</si>
  <si>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</si>
  <si>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</si>
  <si>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</si>
  <si>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</si>
  <si>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</si>
  <si>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</si>
  <si>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</si>
  <si>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</si>
  <si>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</si>
  <si>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</si>
  <si>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</si>
  <si>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</si>
  <si>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</si>
  <si>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</si>
  <si>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</si>
  <si>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</si>
  <si>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</si>
  <si>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</si>
  <si>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</si>
  <si>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</si>
  <si>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</si>
  <si>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</si>
  <si>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</si>
  <si>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</si>
  <si>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</si>
  <si>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</si>
  <si>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</si>
  <si>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</si>
  <si>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</si>
  <si>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</si>
  <si>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</si>
  <si>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</si>
  <si>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</si>
  <si>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</si>
  <si>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</si>
  <si>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</si>
  <si>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</si>
  <si>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</si>
  <si>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</si>
  <si>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</si>
  <si>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</si>
  <si>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</si>
  <si>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</si>
  <si>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</si>
  <si>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</si>
  <si>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</si>
  <si>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</si>
  <si>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</si>
  <si>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</si>
  <si>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</si>
  <si>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</si>
  <si>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</si>
  <si>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</si>
  <si>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</si>
  <si>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</si>
  <si>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</si>
  <si>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</si>
  <si>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</si>
  <si>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</si>
  <si>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</si>
  <si>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</si>
  <si>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</si>
  <si>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</si>
  <si>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</si>
  <si>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</si>
  <si>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</si>
  <si>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</si>
  <si>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</si>
  <si>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</si>
  <si>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</si>
  <si>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</si>
  <si>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</si>
  <si>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</si>
  <si>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</si>
  <si>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</si>
  <si>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</si>
  <si>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</si>
  <si>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</si>
  <si>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</si>
  <si>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</si>
  <si>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</si>
  <si>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</si>
  <si>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</si>
  <si>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</si>
  <si>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</si>
  <si>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</si>
  <si>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</si>
  <si>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</si>
  <si>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</si>
  <si>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</si>
  <si>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</si>
  <si>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</si>
  <si>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</si>
  <si>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</si>
  <si>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</si>
  <si>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</si>
  <si>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</si>
  <si>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</si>
  <si>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</si>
  <si>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</si>
  <si>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</si>
  <si>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</si>
  <si>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</si>
  <si>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</si>
  <si>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</si>
  <si>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</si>
  <si>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</si>
  <si>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</si>
  <si>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</si>
  <si>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</si>
  <si>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</si>
  <si>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</si>
  <si>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</si>
  <si>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</si>
  <si>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</si>
  <si>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</si>
  <si>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</si>
  <si>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</si>
  <si>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</si>
  <si>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</si>
  <si>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</si>
  <si>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</si>
  <si>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</si>
  <si>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</si>
  <si>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</si>
  <si>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</si>
  <si>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</si>
  <si>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</si>
  <si>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</si>
  <si>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</si>
  <si>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</si>
  <si>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</si>
  <si>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</si>
  <si>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</si>
  <si>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</si>
  <si>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</si>
  <si>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</si>
  <si>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</si>
  <si>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</si>
  <si>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</si>
  <si>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</si>
  <si>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</si>
  <si>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</si>
  <si>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</si>
  <si>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</si>
  <si>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</si>
  <si>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</si>
  <si>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</si>
  <si>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</si>
  <si>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</si>
  <si>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</si>
  <si>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</si>
  <si>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</si>
  <si>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</si>
  <si>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</si>
  <si>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</si>
  <si>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</si>
  <si>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</si>
  <si>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</si>
  <si>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</si>
  <si>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</si>
  <si>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</si>
  <si>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</si>
  <si>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</si>
  <si>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</si>
  <si>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</si>
  <si>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</si>
  <si>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</si>
  <si>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</si>
  <si>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</si>
  <si>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</si>
  <si>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</si>
  <si>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</si>
  <si>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</si>
  <si>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</si>
  <si>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</si>
  <si>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</si>
  <si>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</si>
  <si>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</si>
  <si>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</si>
  <si>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</si>
  <si>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</si>
  <si>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</si>
  <si>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</si>
  <si>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</si>
  <si>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</si>
  <si>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</si>
  <si>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</si>
  <si>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</si>
  <si>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</si>
  <si>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</si>
  <si>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</si>
  <si>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</si>
  <si>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</si>
  <si>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</si>
  <si>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</si>
  <si>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</si>
  <si>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</si>
  <si>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</si>
  <si>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</si>
  <si>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</si>
  <si>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</si>
  <si>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</si>
  <si>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</si>
  <si>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</si>
  <si>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</si>
  <si>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</si>
  <si>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</si>
  <si>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</si>
  <si>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</si>
  <si>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</si>
  <si>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</si>
  <si>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</si>
  <si>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</si>
  <si>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</si>
  <si>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</si>
  <si>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</si>
  <si>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</si>
  <si>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</si>
  <si>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</si>
  <si>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</si>
  <si>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</si>
  <si>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</si>
  <si>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</si>
  <si>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</si>
  <si>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</si>
  <si>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</si>
  <si>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</si>
  <si>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</si>
  <si>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</si>
  <si>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</si>
  <si>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</si>
  <si>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</si>
  <si>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</si>
  <si>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</si>
  <si>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</si>
  <si>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</si>
  <si>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</si>
  <si>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</si>
  <si>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</si>
  <si>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</si>
  <si>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</si>
  <si>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</si>
  <si>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</si>
  <si>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</si>
  <si>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</si>
  <si>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</si>
  <si>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</si>
  <si>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</si>
  <si>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</si>
  <si>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</si>
  <si>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</si>
  <si>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</si>
  <si>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</si>
  <si>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</si>
  <si>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</si>
  <si>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</si>
  <si>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</si>
  <si>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</si>
  <si>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</si>
  <si>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</si>
  <si>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</si>
  <si>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</si>
  <si>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</si>
  <si>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</si>
  <si>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</si>
  <si>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</si>
  <si>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</si>
  <si>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</si>
  <si>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</si>
  <si>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</si>
  <si>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</si>
  <si>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</si>
  <si>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</si>
  <si>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</si>
  <si>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</si>
  <si>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</si>
  <si>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</si>
  <si>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</si>
  <si>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</si>
  <si>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</si>
  <si>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</si>
  <si>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</si>
  <si>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</si>
  <si>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</si>
  <si>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</si>
  <si>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</si>
  <si>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</si>
  <si>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</si>
  <si>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</si>
  <si>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</si>
  <si>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</si>
  <si>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</si>
  <si>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</si>
  <si>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</si>
  <si>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</si>
  <si>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</si>
  <si>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</si>
  <si>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</si>
  <si>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</si>
  <si>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</si>
  <si>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</si>
  <si>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</si>
  <si>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</si>
  <si>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</si>
  <si>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</si>
  <si>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</si>
  <si>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</si>
  <si>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</si>
  <si>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</si>
  <si>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</si>
  <si>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</si>
  <si>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</si>
  <si>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</si>
  <si>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</si>
  <si>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</si>
  <si>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</si>
  <si>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</si>
  <si>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</si>
  <si>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</si>
  <si>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</si>
  <si>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</si>
  <si>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</si>
  <si>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</si>
  <si>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</si>
  <si>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</si>
  <si>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</si>
  <si>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</si>
  <si>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</si>
  <si>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</si>
  <si>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</si>
  <si>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</si>
  <si>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</si>
  <si>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</si>
  <si>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</si>
  <si>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</si>
  <si>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</si>
  <si>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</si>
  <si>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</si>
  <si>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</si>
  <si>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</si>
  <si>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</si>
  <si>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</si>
  <si>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</si>
  <si>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</si>
  <si>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</si>
  <si>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</si>
  <si>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</si>
  <si>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</si>
  <si>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</si>
  <si>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</si>
  <si>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</si>
  <si>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</si>
  <si>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</si>
  <si>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</si>
  <si>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</si>
  <si>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</si>
  <si>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</si>
  <si>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</si>
  <si>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</si>
  <si>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</si>
  <si>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</si>
  <si>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</si>
  <si>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</si>
  <si>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</si>
  <si>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</si>
  <si>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59IS2022/08/24</t>
  </si>
  <si>
    <t>ANTA_CRF(NR-68)</t>
  </si>
  <si>
    <t>ANTA_GF(NR-68)</t>
  </si>
  <si>
    <t>ANTA_LF(NR-68)</t>
  </si>
  <si>
    <t>ANTA_RF(NR-68)</t>
  </si>
  <si>
    <t>AURY_CRF(NR-68)</t>
  </si>
  <si>
    <t>AURY_GF(NR-68)</t>
  </si>
  <si>
    <t>AURY_LF(NR-68)</t>
  </si>
  <si>
    <t>AURY_RF(NR-68)</t>
  </si>
  <si>
    <t>BRBCL(ER-24)</t>
  </si>
  <si>
    <t>BSIUL(NR-68)</t>
  </si>
  <si>
    <t>CHAMERA1(NR-68)</t>
  </si>
  <si>
    <t>CHAMERA2(NR-68)</t>
  </si>
  <si>
    <t>CHAMERA3(NR-68)</t>
  </si>
  <si>
    <t>DADRI_CRF(NR-68)</t>
  </si>
  <si>
    <t>DADRI_GF(NR-68)</t>
  </si>
  <si>
    <t>DADRI_LF(NR-68)</t>
  </si>
  <si>
    <t>DADRI_RF(NR-68)</t>
  </si>
  <si>
    <t>DADRT2(NR-68)</t>
  </si>
  <si>
    <t>DHAULIGNGA(NR-68)</t>
  </si>
  <si>
    <t>DULHASTI(NR-68)</t>
  </si>
  <si>
    <t>FSTPP I &amp; II(ER-24)</t>
  </si>
  <si>
    <t>JHAJJAR(NR-68)</t>
  </si>
  <si>
    <t>KGSU1AND2(SR-36)</t>
  </si>
  <si>
    <t>KGSU3AND4(SR-36)</t>
  </si>
  <si>
    <t>KHSTPP-II(ER-24)</t>
  </si>
  <si>
    <t>KKNP(SR-36)</t>
  </si>
  <si>
    <t>KOTESHWR(NR-68)</t>
  </si>
  <si>
    <t>KUDGI(SR-36)</t>
  </si>
  <si>
    <t>MAPS(SR-36)</t>
  </si>
  <si>
    <t>NAPP(NR-68)</t>
  </si>
  <si>
    <t>NJPC(NR-68)</t>
  </si>
  <si>
    <t>NLCEXP(SR-36)</t>
  </si>
  <si>
    <t>NLCIIST1(SR-36)</t>
  </si>
  <si>
    <t>NLCIIST2(SR-36)</t>
  </si>
  <si>
    <t>NLCTS2EXP(SR-36)</t>
  </si>
  <si>
    <t>NNTPP(SR-36)</t>
  </si>
  <si>
    <t>NTPL(SR-36)</t>
  </si>
  <si>
    <t>PARBATI3(NR-68)</t>
  </si>
  <si>
    <t>RAPPB(NR-68)</t>
  </si>
  <si>
    <t>RAPPC(NR-68)</t>
  </si>
  <si>
    <t>RIHAND1(NR-68)</t>
  </si>
  <si>
    <t>RIHAND2(NR-68)</t>
  </si>
  <si>
    <t>RIHAND3(NR-68)</t>
  </si>
  <si>
    <t>RSTPSU1TO6(SR-36)</t>
  </si>
  <si>
    <t>RSTPSU7(SR-36)</t>
  </si>
  <si>
    <t>SALAL(NR-68)</t>
  </si>
  <si>
    <t>SASAN(WR-50)</t>
  </si>
  <si>
    <t>SEWA2(NR-68)</t>
  </si>
  <si>
    <t>SIMHST2(SR-36)</t>
  </si>
  <si>
    <t>SINGRAULI(NR-68)</t>
  </si>
  <si>
    <t>SINGRAULI_HYDRO(NR-68)</t>
  </si>
  <si>
    <t>TALA(ER-24)</t>
  </si>
  <si>
    <t>TALST2(SR-36)</t>
  </si>
  <si>
    <t>TANAKPUR(NR-68)</t>
  </si>
  <si>
    <t>TEHRI(NR-68)</t>
  </si>
  <si>
    <t>UNCHAHAR1(NR-68)</t>
  </si>
  <si>
    <t>UNCHAHAR2(NR-68)</t>
  </si>
  <si>
    <t>UNCHAHAR3(NR-68)</t>
  </si>
  <si>
    <t>UNCHAHAR4(NR-68)</t>
  </si>
  <si>
    <t>URI2(NR-68)</t>
  </si>
  <si>
    <t>VALLURNTECL(SR-36)</t>
  </si>
  <si>
    <t>ADHPL</t>
  </si>
  <si>
    <t>APNRL</t>
  </si>
  <si>
    <t>CHANJUII</t>
  </si>
  <si>
    <t>GBHHPL</t>
  </si>
  <si>
    <t>GEE_HP</t>
  </si>
  <si>
    <t>GMR WARORA</t>
  </si>
  <si>
    <t>GOA_Beneficiary</t>
  </si>
  <si>
    <t>HP</t>
  </si>
  <si>
    <t>ITCWIND</t>
  </si>
  <si>
    <t>JPL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</si>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</sst>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41" xfId="0" applyFont="1" applyBorder="1" applyAlignment="1">
      <alignment vertical="top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192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192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192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192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192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192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192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192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192</v>
          </cell>
          <cell r="E53">
            <v>0</v>
          </cell>
          <cell r="H53">
            <v>120</v>
          </cell>
          <cell r="I53">
            <v>0</v>
          </cell>
          <cell r="J53">
            <v>34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192</v>
          </cell>
          <cell r="E54">
            <v>0</v>
          </cell>
          <cell r="H54">
            <v>120</v>
          </cell>
          <cell r="I54">
            <v>0</v>
          </cell>
          <cell r="J54">
            <v>34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192</v>
          </cell>
          <cell r="E55">
            <v>0</v>
          </cell>
          <cell r="H55">
            <v>120</v>
          </cell>
          <cell r="I55">
            <v>0</v>
          </cell>
          <cell r="J55">
            <v>34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192</v>
          </cell>
          <cell r="E56">
            <v>0</v>
          </cell>
          <cell r="H56">
            <v>120</v>
          </cell>
          <cell r="I56">
            <v>0</v>
          </cell>
          <cell r="J56">
            <v>34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192</v>
          </cell>
          <cell r="E57">
            <v>0</v>
          </cell>
          <cell r="H57">
            <v>120</v>
          </cell>
          <cell r="I57">
            <v>0</v>
          </cell>
          <cell r="J57">
            <v>34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192</v>
          </cell>
          <cell r="E58">
            <v>0</v>
          </cell>
          <cell r="H58">
            <v>120</v>
          </cell>
          <cell r="I58">
            <v>0</v>
          </cell>
          <cell r="J58">
            <v>34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192</v>
          </cell>
          <cell r="E59">
            <v>0</v>
          </cell>
          <cell r="H59">
            <v>120</v>
          </cell>
          <cell r="I59">
            <v>0</v>
          </cell>
          <cell r="J59">
            <v>34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192</v>
          </cell>
          <cell r="E60">
            <v>0</v>
          </cell>
          <cell r="H60">
            <v>120</v>
          </cell>
          <cell r="I60">
            <v>0</v>
          </cell>
          <cell r="J60">
            <v>34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192</v>
          </cell>
          <cell r="E61">
            <v>0</v>
          </cell>
          <cell r="H61">
            <v>120</v>
          </cell>
          <cell r="I61">
            <v>0</v>
          </cell>
          <cell r="J61">
            <v>34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192</v>
          </cell>
          <cell r="E62">
            <v>0</v>
          </cell>
          <cell r="H62">
            <v>120</v>
          </cell>
          <cell r="I62">
            <v>0</v>
          </cell>
          <cell r="J62">
            <v>34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192</v>
          </cell>
          <cell r="E63">
            <v>0</v>
          </cell>
          <cell r="H63">
            <v>120</v>
          </cell>
          <cell r="I63">
            <v>0</v>
          </cell>
          <cell r="J63">
            <v>34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192</v>
          </cell>
          <cell r="E64">
            <v>0</v>
          </cell>
          <cell r="H64">
            <v>120</v>
          </cell>
          <cell r="I64">
            <v>0</v>
          </cell>
          <cell r="J64">
            <v>34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192</v>
          </cell>
          <cell r="E65">
            <v>0</v>
          </cell>
          <cell r="H65">
            <v>120</v>
          </cell>
          <cell r="I65">
            <v>0</v>
          </cell>
          <cell r="J65">
            <v>34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192</v>
          </cell>
          <cell r="E66">
            <v>0</v>
          </cell>
          <cell r="H66">
            <v>120</v>
          </cell>
          <cell r="I66">
            <v>0</v>
          </cell>
          <cell r="J66">
            <v>34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192</v>
          </cell>
          <cell r="E67">
            <v>0</v>
          </cell>
          <cell r="H67">
            <v>120</v>
          </cell>
          <cell r="I67">
            <v>0</v>
          </cell>
          <cell r="J67">
            <v>34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192</v>
          </cell>
          <cell r="E68">
            <v>0</v>
          </cell>
          <cell r="H68">
            <v>120</v>
          </cell>
          <cell r="I68">
            <v>0</v>
          </cell>
          <cell r="J68">
            <v>34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192</v>
          </cell>
          <cell r="E69">
            <v>0</v>
          </cell>
          <cell r="H69">
            <v>120</v>
          </cell>
          <cell r="I69">
            <v>0</v>
          </cell>
          <cell r="J69">
            <v>34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192</v>
          </cell>
          <cell r="E70">
            <v>0</v>
          </cell>
          <cell r="H70">
            <v>120</v>
          </cell>
          <cell r="I70">
            <v>0</v>
          </cell>
          <cell r="J70">
            <v>34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192</v>
          </cell>
          <cell r="E71">
            <v>0</v>
          </cell>
          <cell r="H71">
            <v>120</v>
          </cell>
          <cell r="I71">
            <v>0</v>
          </cell>
          <cell r="J71">
            <v>34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192</v>
          </cell>
          <cell r="E72">
            <v>0</v>
          </cell>
          <cell r="H72">
            <v>120</v>
          </cell>
          <cell r="I72">
            <v>0</v>
          </cell>
          <cell r="J72">
            <v>34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34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34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31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31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197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197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197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197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197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197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197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197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197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197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197</v>
          </cell>
          <cell r="E87">
            <v>0</v>
          </cell>
          <cell r="H87">
            <v>120</v>
          </cell>
          <cell r="I87">
            <v>0</v>
          </cell>
          <cell r="J87">
            <v>33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197</v>
          </cell>
          <cell r="E88">
            <v>0</v>
          </cell>
          <cell r="H88">
            <v>120</v>
          </cell>
          <cell r="I88">
            <v>0</v>
          </cell>
          <cell r="J88">
            <v>33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197</v>
          </cell>
          <cell r="E89">
            <v>0</v>
          </cell>
          <cell r="H89">
            <v>120</v>
          </cell>
          <cell r="I89">
            <v>0</v>
          </cell>
          <cell r="J89">
            <v>33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197</v>
          </cell>
          <cell r="E90">
            <v>0</v>
          </cell>
          <cell r="H90">
            <v>120</v>
          </cell>
          <cell r="I90">
            <v>0</v>
          </cell>
          <cell r="J90">
            <v>33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197</v>
          </cell>
          <cell r="E91">
            <v>0</v>
          </cell>
          <cell r="H91">
            <v>120</v>
          </cell>
          <cell r="I91">
            <v>0</v>
          </cell>
          <cell r="J91">
            <v>33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197</v>
          </cell>
          <cell r="E92">
            <v>0</v>
          </cell>
          <cell r="H92">
            <v>120</v>
          </cell>
          <cell r="I92">
            <v>0</v>
          </cell>
          <cell r="J92">
            <v>33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197</v>
          </cell>
          <cell r="E93">
            <v>0</v>
          </cell>
          <cell r="H93">
            <v>120</v>
          </cell>
          <cell r="I93">
            <v>0</v>
          </cell>
          <cell r="J93">
            <v>33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197</v>
          </cell>
          <cell r="E94">
            <v>0</v>
          </cell>
          <cell r="H94">
            <v>120</v>
          </cell>
          <cell r="I94">
            <v>0</v>
          </cell>
          <cell r="J94">
            <v>33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197</v>
          </cell>
          <cell r="E95">
            <v>0</v>
          </cell>
          <cell r="H95">
            <v>120</v>
          </cell>
          <cell r="I95">
            <v>0</v>
          </cell>
          <cell r="J95">
            <v>33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197</v>
          </cell>
          <cell r="E96">
            <v>0</v>
          </cell>
          <cell r="H96">
            <v>120</v>
          </cell>
          <cell r="I96">
            <v>0</v>
          </cell>
          <cell r="J96">
            <v>30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197</v>
          </cell>
          <cell r="E97">
            <v>0</v>
          </cell>
          <cell r="H97">
            <v>120</v>
          </cell>
          <cell r="I97">
            <v>0</v>
          </cell>
          <cell r="J97">
            <v>30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197</v>
          </cell>
          <cell r="E98">
            <v>0</v>
          </cell>
          <cell r="H98">
            <v>120</v>
          </cell>
          <cell r="I98">
            <v>0</v>
          </cell>
          <cell r="J98">
            <v>30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197</v>
          </cell>
          <cell r="E99">
            <v>0</v>
          </cell>
          <cell r="H99">
            <v>120</v>
          </cell>
          <cell r="I99">
            <v>0</v>
          </cell>
          <cell r="J99">
            <v>30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197</v>
          </cell>
          <cell r="E100">
            <v>0</v>
          </cell>
          <cell r="H100">
            <v>120</v>
          </cell>
          <cell r="I100">
            <v>0</v>
          </cell>
          <cell r="J100">
            <v>30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34.72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410</v>
          </cell>
          <cell r="J5">
            <v>299.02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410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410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410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410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410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410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410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410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410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410</v>
          </cell>
          <cell r="J15">
            <v>284.02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410</v>
          </cell>
          <cell r="J16">
            <v>284.02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410</v>
          </cell>
          <cell r="J17">
            <v>284.02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410</v>
          </cell>
          <cell r="J18">
            <v>284.02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410</v>
          </cell>
          <cell r="J19">
            <v>305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410</v>
          </cell>
          <cell r="J20">
            <v>296.42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410</v>
          </cell>
          <cell r="J21">
            <v>296.42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410</v>
          </cell>
          <cell r="J22">
            <v>296.42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410</v>
          </cell>
          <cell r="J23">
            <v>272.8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410</v>
          </cell>
          <cell r="J24">
            <v>272.8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410</v>
          </cell>
          <cell r="J25">
            <v>272.8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410</v>
          </cell>
          <cell r="J26">
            <v>272.8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410</v>
          </cell>
          <cell r="J27">
            <v>292.39999999999998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410</v>
          </cell>
          <cell r="J28">
            <v>292.39999999999998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410</v>
          </cell>
          <cell r="J29">
            <v>305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410</v>
          </cell>
          <cell r="J30">
            <v>305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410</v>
          </cell>
          <cell r="J31">
            <v>305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410</v>
          </cell>
          <cell r="J32">
            <v>292.39999999999998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410</v>
          </cell>
          <cell r="J33">
            <v>292.39999999999998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410</v>
          </cell>
          <cell r="J34">
            <v>292.39999999999998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410</v>
          </cell>
          <cell r="J35">
            <v>292.39999999999998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410</v>
          </cell>
          <cell r="J36">
            <v>272.8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410</v>
          </cell>
          <cell r="J37">
            <v>272.8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410</v>
          </cell>
          <cell r="J38">
            <v>272.8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410</v>
          </cell>
          <cell r="J39">
            <v>272.8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410</v>
          </cell>
          <cell r="J40">
            <v>272.8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410</v>
          </cell>
          <cell r="J41">
            <v>272.8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410</v>
          </cell>
          <cell r="J42">
            <v>272.8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410</v>
          </cell>
          <cell r="J43">
            <v>272.8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410</v>
          </cell>
          <cell r="J44">
            <v>272.8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410</v>
          </cell>
          <cell r="J45">
            <v>272.8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410</v>
          </cell>
          <cell r="J46">
            <v>272.8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410</v>
          </cell>
          <cell r="J47">
            <v>272.8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410</v>
          </cell>
          <cell r="J48">
            <v>272.8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410</v>
          </cell>
          <cell r="J49">
            <v>272.8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410</v>
          </cell>
          <cell r="J50">
            <v>272.8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410</v>
          </cell>
          <cell r="J51">
            <v>271.8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410</v>
          </cell>
          <cell r="J52">
            <v>271.8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310</v>
          </cell>
          <cell r="G53">
            <v>400</v>
          </cell>
          <cell r="J53">
            <v>271.8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310</v>
          </cell>
          <cell r="G54">
            <v>400</v>
          </cell>
          <cell r="J54">
            <v>271.8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310</v>
          </cell>
          <cell r="G55">
            <v>400</v>
          </cell>
          <cell r="J55">
            <v>271.8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310</v>
          </cell>
          <cell r="G56">
            <v>400</v>
          </cell>
          <cell r="J56">
            <v>271.8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310</v>
          </cell>
          <cell r="G57">
            <v>400</v>
          </cell>
          <cell r="J57">
            <v>271.8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310</v>
          </cell>
          <cell r="G58">
            <v>400</v>
          </cell>
          <cell r="J58">
            <v>271.8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310</v>
          </cell>
          <cell r="G59">
            <v>400</v>
          </cell>
          <cell r="J59">
            <v>271.8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310</v>
          </cell>
          <cell r="G60">
            <v>400</v>
          </cell>
          <cell r="J60">
            <v>271.8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310</v>
          </cell>
          <cell r="G61">
            <v>400</v>
          </cell>
          <cell r="J61">
            <v>271.8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310</v>
          </cell>
          <cell r="G62">
            <v>400</v>
          </cell>
          <cell r="J62">
            <v>291.39999999999998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310</v>
          </cell>
          <cell r="G63">
            <v>400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310</v>
          </cell>
          <cell r="G64">
            <v>400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400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400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400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400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400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400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400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400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310</v>
          </cell>
          <cell r="G73">
            <v>400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310</v>
          </cell>
          <cell r="G74">
            <v>400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310</v>
          </cell>
          <cell r="G75">
            <v>400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310</v>
          </cell>
          <cell r="G76">
            <v>400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410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410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410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410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410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410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410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410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410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410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410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410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410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410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410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410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410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410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410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410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410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410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410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410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8" thickBot="1">
      <c r="A1" s="206">
        <v>429.88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44797</v>
      </c>
      <c r="Z3" s="37">
        <f>S3</f>
        <v>44797</v>
      </c>
      <c r="AE3" s="36"/>
      <c r="AH3" s="38">
        <f>AV4</f>
        <v>44797</v>
      </c>
    </row>
    <row r="4" spans="1:48" ht="15.75" thickBot="1">
      <c r="A4" s="37">
        <f>frq!A1</f>
        <v>44797</v>
      </c>
      <c r="L4" s="37">
        <f>frq!A1</f>
        <v>44797</v>
      </c>
      <c r="P4" s="37">
        <f>frq!A1</f>
        <v>44797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44797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0.1825</v>
      </c>
      <c r="C6" s="54"/>
      <c r="D6" s="54">
        <f t="shared" ref="D6:D69" si="0">A6+B6+C6</f>
        <v>0.26250000000000001</v>
      </c>
      <c r="E6" s="55"/>
      <c r="F6" s="43"/>
      <c r="G6" s="54">
        <f>(BAWANA!Q3+BAWANA!R3+BAWANA!S3+BAWANA!T3)/4000</f>
        <v>7.4755000000000002E-2</v>
      </c>
      <c r="H6" s="54">
        <f>(BAWANA!U3+BAWANA!V3)/4000</f>
        <v>0</v>
      </c>
      <c r="I6" s="54"/>
      <c r="J6" s="54">
        <f>G6+H6+I6</f>
        <v>7.4755000000000002E-2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0.1825</v>
      </c>
      <c r="C7" s="54"/>
      <c r="D7" s="54">
        <f t="shared" si="0"/>
        <v>0.26250000000000001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0.1825</v>
      </c>
      <c r="C8" s="54"/>
      <c r="D8" s="54">
        <f t="shared" si="0"/>
        <v>0.26250000000000001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0.1825</v>
      </c>
      <c r="C9" s="54"/>
      <c r="D9" s="54">
        <f t="shared" si="0"/>
        <v>0.26250000000000001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0.1825</v>
      </c>
      <c r="C10" s="54"/>
      <c r="D10" s="54">
        <f t="shared" si="0"/>
        <v>0.26250000000000001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0.1825</v>
      </c>
      <c r="C11" s="54"/>
      <c r="D11" s="54">
        <f t="shared" si="0"/>
        <v>0.26250000000000001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0.1825</v>
      </c>
      <c r="C12" s="54"/>
      <c r="D12" s="54">
        <f t="shared" si="0"/>
        <v>0.26250000000000001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0.1825</v>
      </c>
      <c r="C13" s="54"/>
      <c r="D13" s="54">
        <f t="shared" si="0"/>
        <v>0.26250000000000001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0.1825</v>
      </c>
      <c r="C14" s="54"/>
      <c r="D14" s="54">
        <f t="shared" si="0"/>
        <v>0.26250000000000001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0.1825</v>
      </c>
      <c r="C15" s="54"/>
      <c r="D15" s="54">
        <f t="shared" si="0"/>
        <v>0.26250000000000001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0.1825</v>
      </c>
      <c r="C16" s="54"/>
      <c r="D16" s="54">
        <f t="shared" si="0"/>
        <v>0.26250000000000001</v>
      </c>
      <c r="E16" s="55"/>
      <c r="F16" s="43"/>
      <c r="G16" s="54">
        <f>(BAWANA!Q13+BAWANA!R13+BAWANA!S13+BAWANA!T13)/4000</f>
        <v>7.1004999999999999E-2</v>
      </c>
      <c r="H16" s="54">
        <f>(BAWANA!U13+BAWANA!V13)/4000</f>
        <v>0</v>
      </c>
      <c r="I16" s="54"/>
      <c r="J16" s="54">
        <f t="shared" si="3"/>
        <v>7.1004999999999999E-2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0.1825</v>
      </c>
      <c r="C17" s="54"/>
      <c r="D17" s="54">
        <f t="shared" si="0"/>
        <v>0.26250000000000001</v>
      </c>
      <c r="E17" s="55"/>
      <c r="F17" s="43"/>
      <c r="G17" s="54">
        <f>(BAWANA!Q14+BAWANA!R14+BAWANA!S14+BAWANA!T14)/4000</f>
        <v>7.1004999999999999E-2</v>
      </c>
      <c r="H17" s="54">
        <f>(BAWANA!U14+BAWANA!V14)/4000</f>
        <v>0</v>
      </c>
      <c r="I17" s="54"/>
      <c r="J17" s="54">
        <f t="shared" si="3"/>
        <v>7.1004999999999999E-2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0.1825</v>
      </c>
      <c r="C18" s="54"/>
      <c r="D18" s="54">
        <f t="shared" si="0"/>
        <v>0.26250000000000001</v>
      </c>
      <c r="E18" s="55"/>
      <c r="F18" s="43"/>
      <c r="G18" s="54">
        <f>(BAWANA!Q15+BAWANA!R15+BAWANA!S15+BAWANA!T15)/4000</f>
        <v>7.1004999999999999E-2</v>
      </c>
      <c r="H18" s="54">
        <f>(BAWANA!U15+BAWANA!V15)/4000</f>
        <v>0</v>
      </c>
      <c r="I18" s="54"/>
      <c r="J18" s="54">
        <f t="shared" si="3"/>
        <v>7.1004999999999999E-2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0.1825</v>
      </c>
      <c r="C19" s="54"/>
      <c r="D19" s="54">
        <f t="shared" si="0"/>
        <v>0.26250000000000001</v>
      </c>
      <c r="E19" s="55"/>
      <c r="F19" s="43"/>
      <c r="G19" s="54">
        <f>(BAWANA!Q16+BAWANA!R16+BAWANA!S16+BAWANA!T16)/4000</f>
        <v>7.1004999999999999E-2</v>
      </c>
      <c r="H19" s="54">
        <f>(BAWANA!U16+BAWANA!V16)/4000</f>
        <v>0</v>
      </c>
      <c r="I19" s="54"/>
      <c r="J19" s="54">
        <f t="shared" si="3"/>
        <v>7.1004999999999999E-2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0.1825</v>
      </c>
      <c r="C20" s="54"/>
      <c r="D20" s="54">
        <f t="shared" si="0"/>
        <v>0.26250000000000001</v>
      </c>
      <c r="E20" s="55"/>
      <c r="F20" s="43"/>
      <c r="G20" s="54">
        <f>(BAWANA!Q17+BAWANA!R17+BAWANA!S17+BAWANA!T17)/4000</f>
        <v>7.6249999999999998E-2</v>
      </c>
      <c r="H20" s="54">
        <f>(BAWANA!U17+BAWANA!V17)/4000</f>
        <v>0</v>
      </c>
      <c r="I20" s="54"/>
      <c r="J20" s="54">
        <f t="shared" si="3"/>
        <v>7.6249999999999998E-2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0.1825</v>
      </c>
      <c r="C21" s="54"/>
      <c r="D21" s="54">
        <f t="shared" si="0"/>
        <v>0.26250000000000001</v>
      </c>
      <c r="E21" s="55"/>
      <c r="F21" s="43"/>
      <c r="G21" s="54">
        <f>(BAWANA!Q18+BAWANA!R18+BAWANA!S18+BAWANA!T18)/4000</f>
        <v>7.4105000000000004E-2</v>
      </c>
      <c r="H21" s="54">
        <f>(BAWANA!U18+BAWANA!V18)/4000</f>
        <v>0</v>
      </c>
      <c r="I21" s="54"/>
      <c r="J21" s="54">
        <f t="shared" si="3"/>
        <v>7.4105000000000004E-2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0.1825</v>
      </c>
      <c r="C22" s="54"/>
      <c r="D22" s="54">
        <f t="shared" si="0"/>
        <v>0.26250000000000001</v>
      </c>
      <c r="E22" s="55"/>
      <c r="F22" s="43"/>
      <c r="G22" s="54">
        <f>(BAWANA!Q19+BAWANA!R19+BAWANA!S19+BAWANA!T19)/4000</f>
        <v>7.4105000000000004E-2</v>
      </c>
      <c r="H22" s="54">
        <f>(BAWANA!U19+BAWANA!V19)/4000</f>
        <v>0</v>
      </c>
      <c r="I22" s="54"/>
      <c r="J22" s="54">
        <f t="shared" si="3"/>
        <v>7.4105000000000004E-2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0.1825</v>
      </c>
      <c r="C23" s="54"/>
      <c r="D23" s="54">
        <f t="shared" si="0"/>
        <v>0.26250000000000001</v>
      </c>
      <c r="E23" s="55"/>
      <c r="F23" s="43"/>
      <c r="G23" s="54">
        <f>(BAWANA!Q20+BAWANA!R20+BAWANA!S20+BAWANA!T20)/4000</f>
        <v>7.4105000000000004E-2</v>
      </c>
      <c r="H23" s="54">
        <f>(BAWANA!U20+BAWANA!V20)/4000</f>
        <v>0</v>
      </c>
      <c r="I23" s="54"/>
      <c r="J23" s="54">
        <f t="shared" si="3"/>
        <v>7.4105000000000004E-2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0.1825</v>
      </c>
      <c r="C24" s="54"/>
      <c r="D24" s="54">
        <f t="shared" si="0"/>
        <v>0.26250000000000001</v>
      </c>
      <c r="E24" s="55"/>
      <c r="F24" s="43"/>
      <c r="G24" s="54">
        <f>(BAWANA!Q21+BAWANA!R21+BAWANA!S21+BAWANA!T21)/4000</f>
        <v>6.8199999999999997E-2</v>
      </c>
      <c r="H24" s="54">
        <f>(BAWANA!U21+BAWANA!V21)/4000</f>
        <v>0</v>
      </c>
      <c r="I24" s="54"/>
      <c r="J24" s="54">
        <f t="shared" si="3"/>
        <v>6.8199999999999997E-2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0.1825</v>
      </c>
      <c r="C25" s="54"/>
      <c r="D25" s="54">
        <f t="shared" si="0"/>
        <v>0.26250000000000001</v>
      </c>
      <c r="E25" s="55"/>
      <c r="F25" s="43"/>
      <c r="G25" s="54">
        <f>(BAWANA!Q22+BAWANA!R22+BAWANA!S22+BAWANA!T22)/4000</f>
        <v>6.8199999999999997E-2</v>
      </c>
      <c r="H25" s="54">
        <f>(BAWANA!U22+BAWANA!V22)/4000</f>
        <v>0</v>
      </c>
      <c r="I25" s="54"/>
      <c r="J25" s="54">
        <f t="shared" si="3"/>
        <v>6.8199999999999997E-2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0.1825</v>
      </c>
      <c r="C26" s="54"/>
      <c r="D26" s="54">
        <f t="shared" si="0"/>
        <v>0.26250000000000001</v>
      </c>
      <c r="E26" s="55"/>
      <c r="F26" s="43"/>
      <c r="G26" s="54">
        <f>(BAWANA!Q23+BAWANA!R23+BAWANA!S23+BAWANA!T23)/4000</f>
        <v>6.8199999999999997E-2</v>
      </c>
      <c r="H26" s="54">
        <f>(BAWANA!U23+BAWANA!V23)/4000</f>
        <v>0</v>
      </c>
      <c r="I26" s="54"/>
      <c r="J26" s="54">
        <f t="shared" si="3"/>
        <v>6.8199999999999997E-2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0.1825</v>
      </c>
      <c r="C27" s="54"/>
      <c r="D27" s="54">
        <f t="shared" si="0"/>
        <v>0.26250000000000001</v>
      </c>
      <c r="E27" s="55"/>
      <c r="F27" s="43"/>
      <c r="G27" s="54">
        <f>(BAWANA!Q24+BAWANA!R24+BAWANA!S24+BAWANA!T24)/4000</f>
        <v>6.8199999999999997E-2</v>
      </c>
      <c r="H27" s="54">
        <f>(BAWANA!U24+BAWANA!V24)/4000</f>
        <v>0</v>
      </c>
      <c r="I27" s="54"/>
      <c r="J27" s="54">
        <f t="shared" si="3"/>
        <v>6.8199999999999997E-2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0.1825</v>
      </c>
      <c r="C28" s="54"/>
      <c r="D28" s="54">
        <f t="shared" si="0"/>
        <v>0.26250000000000001</v>
      </c>
      <c r="E28" s="55"/>
      <c r="F28" s="43"/>
      <c r="G28" s="54">
        <f>(BAWANA!Q25+BAWANA!R25+BAWANA!S25+BAWANA!T25)/4000</f>
        <v>7.3099999999999998E-2</v>
      </c>
      <c r="H28" s="54">
        <f>(BAWANA!U25+BAWANA!V25)/4000</f>
        <v>0</v>
      </c>
      <c r="I28" s="54"/>
      <c r="J28" s="54">
        <f t="shared" si="3"/>
        <v>7.3099999999999998E-2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0.1825</v>
      </c>
      <c r="C29" s="54"/>
      <c r="D29" s="54">
        <f t="shared" si="0"/>
        <v>0.26250000000000001</v>
      </c>
      <c r="E29" s="55"/>
      <c r="F29" s="43"/>
      <c r="G29" s="54">
        <f>(BAWANA!Q26+BAWANA!R26+BAWANA!S26+BAWANA!T26)/4000</f>
        <v>7.3099999999999998E-2</v>
      </c>
      <c r="H29" s="54">
        <f>(BAWANA!U26+BAWANA!V26)/4000</f>
        <v>0</v>
      </c>
      <c r="I29" s="54"/>
      <c r="J29" s="54">
        <f t="shared" si="3"/>
        <v>7.3099999999999998E-2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0.1825</v>
      </c>
      <c r="C30" s="54"/>
      <c r="D30" s="54">
        <f t="shared" si="0"/>
        <v>0.26250000000000001</v>
      </c>
      <c r="E30" s="55"/>
      <c r="F30" s="43"/>
      <c r="G30" s="54">
        <f>(BAWANA!Q27+BAWANA!R27+BAWANA!S27+BAWANA!T27)/4000</f>
        <v>7.6249999999999998E-2</v>
      </c>
      <c r="H30" s="54">
        <f>(BAWANA!U27+BAWANA!V27)/4000</f>
        <v>0</v>
      </c>
      <c r="I30" s="54"/>
      <c r="J30" s="54">
        <f t="shared" si="3"/>
        <v>7.6249999999999998E-2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0.1825</v>
      </c>
      <c r="C31" s="54"/>
      <c r="D31" s="54">
        <f t="shared" si="0"/>
        <v>0.26250000000000001</v>
      </c>
      <c r="E31" s="55"/>
      <c r="F31" s="43"/>
      <c r="G31" s="54">
        <f>(BAWANA!Q28+BAWANA!R28+BAWANA!S28+BAWANA!T28)/4000</f>
        <v>7.6249999999999998E-2</v>
      </c>
      <c r="H31" s="54">
        <f>(BAWANA!U28+BAWANA!V28)/4000</f>
        <v>0</v>
      </c>
      <c r="I31" s="54"/>
      <c r="J31" s="54">
        <f t="shared" si="3"/>
        <v>7.6249999999999998E-2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0.1825</v>
      </c>
      <c r="C32" s="54"/>
      <c r="D32" s="54">
        <f t="shared" si="0"/>
        <v>0.26250000000000001</v>
      </c>
      <c r="E32" s="55"/>
      <c r="F32" s="43"/>
      <c r="G32" s="54">
        <f>(BAWANA!Q29+BAWANA!R29+BAWANA!S29+BAWANA!T29)/4000</f>
        <v>7.6249999999999998E-2</v>
      </c>
      <c r="H32" s="54">
        <f>(BAWANA!U29+BAWANA!V29)/4000</f>
        <v>0</v>
      </c>
      <c r="I32" s="54"/>
      <c r="J32" s="54">
        <f t="shared" si="3"/>
        <v>7.6249999999999998E-2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0.1825</v>
      </c>
      <c r="C33" s="54"/>
      <c r="D33" s="54">
        <f t="shared" si="0"/>
        <v>0.26250000000000001</v>
      </c>
      <c r="E33" s="55"/>
      <c r="F33" s="43"/>
      <c r="G33" s="54">
        <f>(BAWANA!Q30+BAWANA!R30+BAWANA!S30+BAWANA!T30)/4000</f>
        <v>7.3099999999999998E-2</v>
      </c>
      <c r="H33" s="54">
        <f>(BAWANA!U30+BAWANA!V30)/4000</f>
        <v>0</v>
      </c>
      <c r="I33" s="54"/>
      <c r="J33" s="54">
        <f t="shared" si="3"/>
        <v>7.3099999999999998E-2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0.1825</v>
      </c>
      <c r="C34" s="54"/>
      <c r="D34" s="54">
        <f t="shared" si="0"/>
        <v>0.26250000000000001</v>
      </c>
      <c r="E34" s="55"/>
      <c r="F34" s="43"/>
      <c r="G34" s="54">
        <f>(BAWANA!Q31+BAWANA!R31+BAWANA!S31+BAWANA!T31)/4000</f>
        <v>7.3099999999999998E-2</v>
      </c>
      <c r="H34" s="54">
        <f>(BAWANA!U31+BAWANA!V31)/4000</f>
        <v>0</v>
      </c>
      <c r="I34" s="54"/>
      <c r="J34" s="54">
        <f t="shared" si="3"/>
        <v>7.3099999999999998E-2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0.1825</v>
      </c>
      <c r="C35" s="54"/>
      <c r="D35" s="54">
        <f t="shared" si="0"/>
        <v>0.26250000000000001</v>
      </c>
      <c r="E35" s="55"/>
      <c r="F35" s="43"/>
      <c r="G35" s="54">
        <f>(BAWANA!Q32+BAWANA!R32+BAWANA!S32+BAWANA!T32)/4000</f>
        <v>7.3099999999999998E-2</v>
      </c>
      <c r="H35" s="54">
        <f>(BAWANA!U32+BAWANA!V32)/4000</f>
        <v>0</v>
      </c>
      <c r="I35" s="54"/>
      <c r="J35" s="54">
        <f t="shared" si="3"/>
        <v>7.3099999999999998E-2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0.1825</v>
      </c>
      <c r="C36" s="54"/>
      <c r="D36" s="54">
        <f t="shared" si="0"/>
        <v>0.26250000000000001</v>
      </c>
      <c r="E36" s="55"/>
      <c r="F36" s="43"/>
      <c r="G36" s="54">
        <f>(BAWANA!Q33+BAWANA!R33+BAWANA!S33+BAWANA!T33)/4000</f>
        <v>7.3099999999999998E-2</v>
      </c>
      <c r="H36" s="54">
        <f>(BAWANA!U33+BAWANA!V33)/4000</f>
        <v>0</v>
      </c>
      <c r="I36" s="54"/>
      <c r="J36" s="54">
        <f t="shared" si="3"/>
        <v>7.3099999999999998E-2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0.1825</v>
      </c>
      <c r="C37" s="54"/>
      <c r="D37" s="54">
        <f t="shared" si="0"/>
        <v>0.26250000000000001</v>
      </c>
      <c r="E37" s="55"/>
      <c r="F37" s="43"/>
      <c r="G37" s="54">
        <f>(BAWANA!Q34+BAWANA!R34+BAWANA!S34+BAWANA!T34)/4000</f>
        <v>6.8199999999999997E-2</v>
      </c>
      <c r="H37" s="54">
        <f>(BAWANA!U34+BAWANA!V34)/4000</f>
        <v>0</v>
      </c>
      <c r="I37" s="54"/>
      <c r="J37" s="54">
        <f t="shared" si="3"/>
        <v>6.8199999999999997E-2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0.1825</v>
      </c>
      <c r="C38" s="54"/>
      <c r="D38" s="54">
        <f t="shared" si="0"/>
        <v>0.26250000000000001</v>
      </c>
      <c r="E38" s="55"/>
      <c r="F38" s="43"/>
      <c r="G38" s="54">
        <f>(BAWANA!Q35+BAWANA!R35+BAWANA!S35+BAWANA!T35)/4000</f>
        <v>6.8199999999999997E-2</v>
      </c>
      <c r="H38" s="54">
        <f>(BAWANA!U35+BAWANA!V35)/4000</f>
        <v>0</v>
      </c>
      <c r="I38" s="54"/>
      <c r="J38" s="54">
        <f t="shared" si="3"/>
        <v>6.8199999999999997E-2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0.1825</v>
      </c>
      <c r="C39" s="54"/>
      <c r="D39" s="54">
        <f t="shared" si="0"/>
        <v>0.26250000000000001</v>
      </c>
      <c r="E39" s="55"/>
      <c r="F39" s="43"/>
      <c r="G39" s="54">
        <f>(BAWANA!Q36+BAWANA!R36+BAWANA!S36+BAWANA!T36)/4000</f>
        <v>6.8199999999999997E-2</v>
      </c>
      <c r="H39" s="54">
        <f>(BAWANA!U36+BAWANA!V36)/4000</f>
        <v>0</v>
      </c>
      <c r="I39" s="54"/>
      <c r="J39" s="54">
        <f t="shared" si="3"/>
        <v>6.8199999999999997E-2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0.1825</v>
      </c>
      <c r="C40" s="54"/>
      <c r="D40" s="54">
        <f t="shared" si="0"/>
        <v>0.26250000000000001</v>
      </c>
      <c r="E40" s="55"/>
      <c r="F40" s="43"/>
      <c r="G40" s="54">
        <f>(BAWANA!Q37+BAWANA!R37+BAWANA!S37+BAWANA!T37)/4000</f>
        <v>6.8199999999999997E-2</v>
      </c>
      <c r="H40" s="54">
        <f>(BAWANA!U37+BAWANA!V37)/4000</f>
        <v>0</v>
      </c>
      <c r="I40" s="54"/>
      <c r="J40" s="54">
        <f t="shared" si="3"/>
        <v>6.8199999999999997E-2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0.1825</v>
      </c>
      <c r="C41" s="54"/>
      <c r="D41" s="54">
        <f t="shared" si="0"/>
        <v>0.26250000000000001</v>
      </c>
      <c r="E41" s="55"/>
      <c r="F41" s="43"/>
      <c r="G41" s="54">
        <f>(BAWANA!Q38+BAWANA!R38+BAWANA!S38+BAWANA!T38)/4000</f>
        <v>6.8199999999999997E-2</v>
      </c>
      <c r="H41" s="54">
        <f>(BAWANA!U38+BAWANA!V38)/4000</f>
        <v>0</v>
      </c>
      <c r="I41" s="54"/>
      <c r="J41" s="54">
        <f t="shared" si="3"/>
        <v>6.8199999999999997E-2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0.1825</v>
      </c>
      <c r="C42" s="54"/>
      <c r="D42" s="54">
        <f t="shared" si="0"/>
        <v>0.26250000000000001</v>
      </c>
      <c r="E42" s="55"/>
      <c r="F42" s="43"/>
      <c r="G42" s="54">
        <f>(BAWANA!Q39+BAWANA!R39+BAWANA!S39+BAWANA!T39)/4000</f>
        <v>6.8199999999999997E-2</v>
      </c>
      <c r="H42" s="54">
        <f>(BAWANA!U39+BAWANA!V39)/4000</f>
        <v>0</v>
      </c>
      <c r="I42" s="54"/>
      <c r="J42" s="54">
        <f t="shared" si="3"/>
        <v>6.8199999999999997E-2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0.1825</v>
      </c>
      <c r="C43" s="54"/>
      <c r="D43" s="54">
        <f t="shared" si="0"/>
        <v>0.26250000000000001</v>
      </c>
      <c r="E43" s="55"/>
      <c r="F43" s="43"/>
      <c r="G43" s="54">
        <f>(BAWANA!Q40+BAWANA!R40+BAWANA!S40+BAWANA!T40)/4000</f>
        <v>6.8199999999999997E-2</v>
      </c>
      <c r="H43" s="54">
        <f>(BAWANA!U40+BAWANA!V40)/4000</f>
        <v>0</v>
      </c>
      <c r="I43" s="54"/>
      <c r="J43" s="54">
        <f t="shared" si="3"/>
        <v>6.8199999999999997E-2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0.1825</v>
      </c>
      <c r="C44" s="54"/>
      <c r="D44" s="54">
        <f t="shared" si="0"/>
        <v>0.26250000000000001</v>
      </c>
      <c r="E44" s="55"/>
      <c r="F44" s="43"/>
      <c r="G44" s="54">
        <f>(BAWANA!Q41+BAWANA!R41+BAWANA!S41+BAWANA!T41)/4000</f>
        <v>6.8199999999999997E-2</v>
      </c>
      <c r="H44" s="54">
        <f>(BAWANA!U41+BAWANA!V41)/4000</f>
        <v>0</v>
      </c>
      <c r="I44" s="54"/>
      <c r="J44" s="54">
        <f t="shared" si="3"/>
        <v>6.8199999999999997E-2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0.1825</v>
      </c>
      <c r="C45" s="54"/>
      <c r="D45" s="54">
        <f t="shared" si="0"/>
        <v>0.26250000000000001</v>
      </c>
      <c r="E45" s="55"/>
      <c r="F45" s="43"/>
      <c r="G45" s="54">
        <f>(BAWANA!Q42+BAWANA!R42+BAWANA!S42+BAWANA!T42)/4000</f>
        <v>6.8199999999999997E-2</v>
      </c>
      <c r="H45" s="54">
        <f>(BAWANA!U42+BAWANA!V42)/4000</f>
        <v>0</v>
      </c>
      <c r="I45" s="54"/>
      <c r="J45" s="54">
        <f t="shared" si="3"/>
        <v>6.8199999999999997E-2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0.1825</v>
      </c>
      <c r="C46" s="54"/>
      <c r="D46" s="54">
        <f t="shared" si="0"/>
        <v>0.26250000000000001</v>
      </c>
      <c r="E46" s="55"/>
      <c r="F46" s="43"/>
      <c r="G46" s="54">
        <f>(BAWANA!Q43+BAWANA!R43+BAWANA!S43+BAWANA!T43)/4000</f>
        <v>6.8199999999999997E-2</v>
      </c>
      <c r="H46" s="54">
        <f>(BAWANA!U43+BAWANA!V43)/4000</f>
        <v>0</v>
      </c>
      <c r="I46" s="54"/>
      <c r="J46" s="54">
        <f t="shared" si="3"/>
        <v>6.8199999999999997E-2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0.1825</v>
      </c>
      <c r="C47" s="54"/>
      <c r="D47" s="54">
        <f t="shared" si="0"/>
        <v>0.26250000000000001</v>
      </c>
      <c r="E47" s="55"/>
      <c r="F47" s="43"/>
      <c r="G47" s="54">
        <f>(BAWANA!Q44+BAWANA!R44+BAWANA!S44+BAWANA!T44)/4000</f>
        <v>6.8199999999999997E-2</v>
      </c>
      <c r="H47" s="54">
        <f>(BAWANA!U44+BAWANA!V44)/4000</f>
        <v>0</v>
      </c>
      <c r="I47" s="54"/>
      <c r="J47" s="54">
        <f t="shared" si="3"/>
        <v>6.8199999999999997E-2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0.1825</v>
      </c>
      <c r="C48" s="54"/>
      <c r="D48" s="54">
        <f t="shared" si="0"/>
        <v>0.26250000000000001</v>
      </c>
      <c r="E48" s="55"/>
      <c r="F48" s="43"/>
      <c r="G48" s="54">
        <f>(BAWANA!Q45+BAWANA!R45+BAWANA!S45+BAWANA!T45)/4000</f>
        <v>6.8199999999999997E-2</v>
      </c>
      <c r="H48" s="54">
        <f>(BAWANA!U45+BAWANA!V45)/4000</f>
        <v>0</v>
      </c>
      <c r="I48" s="54"/>
      <c r="J48" s="54">
        <f t="shared" si="3"/>
        <v>6.8199999999999997E-2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0.1825</v>
      </c>
      <c r="C49" s="54"/>
      <c r="D49" s="54">
        <f t="shared" si="0"/>
        <v>0.26250000000000001</v>
      </c>
      <c r="E49" s="55"/>
      <c r="F49" s="43"/>
      <c r="G49" s="54">
        <f>(BAWANA!Q46+BAWANA!R46+BAWANA!S46+BAWANA!T46)/4000</f>
        <v>6.8199999999999997E-2</v>
      </c>
      <c r="H49" s="54">
        <f>(BAWANA!U46+BAWANA!V46)/4000</f>
        <v>0</v>
      </c>
      <c r="I49" s="54"/>
      <c r="J49" s="54">
        <f t="shared" si="3"/>
        <v>6.8199999999999997E-2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0.1825</v>
      </c>
      <c r="C50" s="54"/>
      <c r="D50" s="54">
        <f t="shared" si="0"/>
        <v>0.26250000000000001</v>
      </c>
      <c r="E50" s="55"/>
      <c r="F50" s="43"/>
      <c r="G50" s="54">
        <f>(BAWANA!Q47+BAWANA!R47+BAWANA!S47+BAWANA!T47)/4000</f>
        <v>6.8199999999999997E-2</v>
      </c>
      <c r="H50" s="54">
        <f>(BAWANA!U47+BAWANA!V47)/4000</f>
        <v>0</v>
      </c>
      <c r="I50" s="54"/>
      <c r="J50" s="54">
        <f t="shared" si="3"/>
        <v>6.8199999999999997E-2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0.1825</v>
      </c>
      <c r="C51" s="54"/>
      <c r="D51" s="54">
        <f t="shared" si="0"/>
        <v>0.26250000000000001</v>
      </c>
      <c r="E51" s="55"/>
      <c r="F51" s="43"/>
      <c r="G51" s="54">
        <f>(BAWANA!Q48+BAWANA!R48+BAWANA!S48+BAWANA!T48)/4000</f>
        <v>6.8199999999999997E-2</v>
      </c>
      <c r="H51" s="54">
        <f>(BAWANA!U48+BAWANA!V48)/4000</f>
        <v>0</v>
      </c>
      <c r="I51" s="54"/>
      <c r="J51" s="54">
        <f t="shared" si="3"/>
        <v>6.8199999999999997E-2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0.1825</v>
      </c>
      <c r="C52" s="54"/>
      <c r="D52" s="54">
        <f t="shared" si="0"/>
        <v>0.26250000000000001</v>
      </c>
      <c r="E52" s="55"/>
      <c r="F52" s="43"/>
      <c r="G52" s="54">
        <f>(BAWANA!Q49+BAWANA!R49+BAWANA!S49+BAWANA!T49)/4000</f>
        <v>6.7949999999999997E-2</v>
      </c>
      <c r="H52" s="54">
        <f>(BAWANA!U49+BAWANA!V49)/4000</f>
        <v>0</v>
      </c>
      <c r="I52" s="54"/>
      <c r="J52" s="54">
        <f t="shared" si="3"/>
        <v>6.7949999999999997E-2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0.1825</v>
      </c>
      <c r="C53" s="54"/>
      <c r="D53" s="54">
        <f t="shared" si="0"/>
        <v>0.26250000000000001</v>
      </c>
      <c r="E53" s="55"/>
      <c r="F53" s="43"/>
      <c r="G53" s="54">
        <f>(BAWANA!Q50+BAWANA!R50+BAWANA!S50+BAWANA!T50)/4000</f>
        <v>6.7949999999999997E-2</v>
      </c>
      <c r="H53" s="54">
        <f>(BAWANA!U50+BAWANA!V50)/4000</f>
        <v>0</v>
      </c>
      <c r="I53" s="54"/>
      <c r="J53" s="54">
        <f t="shared" si="3"/>
        <v>6.7949999999999997E-2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0.17749999999999999</v>
      </c>
      <c r="C54" s="54"/>
      <c r="D54" s="54">
        <f t="shared" si="0"/>
        <v>0.25750000000000001</v>
      </c>
      <c r="E54" s="55"/>
      <c r="F54" s="43"/>
      <c r="G54" s="54">
        <f>(BAWANA!Q51+BAWANA!R51+BAWANA!S51+BAWANA!T51)/4000</f>
        <v>6.7949999999999997E-2</v>
      </c>
      <c r="H54" s="54">
        <f>(BAWANA!U51+BAWANA!V51)/4000</f>
        <v>0</v>
      </c>
      <c r="I54" s="54"/>
      <c r="J54" s="54">
        <f t="shared" si="3"/>
        <v>6.7949999999999997E-2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0.17749999999999999</v>
      </c>
      <c r="C55" s="54"/>
      <c r="D55" s="54">
        <f t="shared" si="0"/>
        <v>0.25750000000000001</v>
      </c>
      <c r="E55" s="55"/>
      <c r="F55" s="43"/>
      <c r="G55" s="54">
        <f>(BAWANA!Q52+BAWANA!R52+BAWANA!S52+BAWANA!T52)/4000</f>
        <v>6.7949999999999997E-2</v>
      </c>
      <c r="H55" s="54">
        <f>(BAWANA!U52+BAWANA!V52)/4000</f>
        <v>0</v>
      </c>
      <c r="I55" s="54"/>
      <c r="J55" s="54">
        <f t="shared" si="3"/>
        <v>6.7949999999999997E-2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0.17749999999999999</v>
      </c>
      <c r="C56" s="54"/>
      <c r="D56" s="54">
        <f t="shared" si="0"/>
        <v>0.25750000000000001</v>
      </c>
      <c r="E56" s="55"/>
      <c r="F56" s="43"/>
      <c r="G56" s="54">
        <f>(BAWANA!Q53+BAWANA!R53+BAWANA!S53+BAWANA!T53)/4000</f>
        <v>6.7949999999999997E-2</v>
      </c>
      <c r="H56" s="54">
        <f>(BAWANA!U53+BAWANA!V53)/4000</f>
        <v>0</v>
      </c>
      <c r="I56" s="54"/>
      <c r="J56" s="54">
        <f t="shared" si="3"/>
        <v>6.7949999999999997E-2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0.17749999999999999</v>
      </c>
      <c r="C57" s="54"/>
      <c r="D57" s="54">
        <f t="shared" si="0"/>
        <v>0.25750000000000001</v>
      </c>
      <c r="E57" s="55"/>
      <c r="F57" s="43"/>
      <c r="G57" s="54">
        <f>(BAWANA!Q54+BAWANA!R54+BAWANA!S54+BAWANA!T54)/4000</f>
        <v>6.7949999999999997E-2</v>
      </c>
      <c r="H57" s="54">
        <f>(BAWANA!U54+BAWANA!V54)/4000</f>
        <v>0</v>
      </c>
      <c r="I57" s="54"/>
      <c r="J57" s="54">
        <f t="shared" si="3"/>
        <v>6.7949999999999997E-2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0.17749999999999999</v>
      </c>
      <c r="C58" s="54"/>
      <c r="D58" s="54">
        <f t="shared" si="0"/>
        <v>0.25750000000000001</v>
      </c>
      <c r="E58" s="55"/>
      <c r="F58" s="43"/>
      <c r="G58" s="54">
        <f>(BAWANA!Q55+BAWANA!R55+BAWANA!S55+BAWANA!T55)/4000</f>
        <v>6.7949999999999997E-2</v>
      </c>
      <c r="H58" s="54">
        <f>(BAWANA!U55+BAWANA!V55)/4000</f>
        <v>0</v>
      </c>
      <c r="I58" s="54"/>
      <c r="J58" s="54">
        <f t="shared" si="3"/>
        <v>6.7949999999999997E-2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0.17749999999999999</v>
      </c>
      <c r="C59" s="54"/>
      <c r="D59" s="54">
        <f t="shared" si="0"/>
        <v>0.25750000000000001</v>
      </c>
      <c r="E59" s="55"/>
      <c r="F59" s="43"/>
      <c r="G59" s="54">
        <f>(BAWANA!Q56+BAWANA!R56+BAWANA!S56+BAWANA!T56)/4000</f>
        <v>6.7949999999999997E-2</v>
      </c>
      <c r="H59" s="54">
        <f>(BAWANA!U56+BAWANA!V56)/4000</f>
        <v>0</v>
      </c>
      <c r="I59" s="54"/>
      <c r="J59" s="54">
        <f t="shared" si="3"/>
        <v>6.7949999999999997E-2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0.17749999999999999</v>
      </c>
      <c r="C60" s="54"/>
      <c r="D60" s="54">
        <f t="shared" si="0"/>
        <v>0.25750000000000001</v>
      </c>
      <c r="E60" s="55"/>
      <c r="F60" s="43"/>
      <c r="G60" s="54">
        <f>(BAWANA!Q57+BAWANA!R57+BAWANA!S57+BAWANA!T57)/4000</f>
        <v>6.7949999999999997E-2</v>
      </c>
      <c r="H60" s="54">
        <f>(BAWANA!U57+BAWANA!V57)/4000</f>
        <v>0</v>
      </c>
      <c r="I60" s="54"/>
      <c r="J60" s="54">
        <f t="shared" si="3"/>
        <v>6.7949999999999997E-2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0.17749999999999999</v>
      </c>
      <c r="C61" s="54"/>
      <c r="D61" s="54">
        <f t="shared" si="0"/>
        <v>0.25750000000000001</v>
      </c>
      <c r="E61" s="55"/>
      <c r="F61" s="43"/>
      <c r="G61" s="54">
        <f>(BAWANA!Q58+BAWANA!R58+BAWANA!S58+BAWANA!T58)/4000</f>
        <v>6.7949999999999997E-2</v>
      </c>
      <c r="H61" s="54">
        <f>(BAWANA!U58+BAWANA!V58)/4000</f>
        <v>0</v>
      </c>
      <c r="I61" s="54"/>
      <c r="J61" s="54">
        <f t="shared" si="3"/>
        <v>6.7949999999999997E-2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0.17749999999999999</v>
      </c>
      <c r="C62" s="54"/>
      <c r="D62" s="54">
        <f t="shared" si="0"/>
        <v>0.25750000000000001</v>
      </c>
      <c r="E62" s="55"/>
      <c r="F62" s="43"/>
      <c r="G62" s="54">
        <f>(BAWANA!Q59+BAWANA!R59+BAWANA!S59+BAWANA!T59)/4000</f>
        <v>6.7949999999999997E-2</v>
      </c>
      <c r="H62" s="54">
        <f>(BAWANA!U59+BAWANA!V59)/4000</f>
        <v>0</v>
      </c>
      <c r="I62" s="54"/>
      <c r="J62" s="54">
        <f t="shared" si="3"/>
        <v>6.7949999999999997E-2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0.17749999999999999</v>
      </c>
      <c r="C63" s="54"/>
      <c r="D63" s="54">
        <f t="shared" si="0"/>
        <v>0.25750000000000001</v>
      </c>
      <c r="E63" s="55"/>
      <c r="F63" s="43"/>
      <c r="G63" s="54">
        <f>(BAWANA!Q60+BAWANA!R60+BAWANA!S60+BAWANA!T60)/4000</f>
        <v>7.2849999999999998E-2</v>
      </c>
      <c r="H63" s="54">
        <f>(BAWANA!U60+BAWANA!V60)/4000</f>
        <v>0</v>
      </c>
      <c r="I63" s="54"/>
      <c r="J63" s="54">
        <f t="shared" si="3"/>
        <v>7.2849999999999998E-2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0.17749999999999999</v>
      </c>
      <c r="C64" s="54"/>
      <c r="D64" s="54">
        <f t="shared" si="0"/>
        <v>0.25750000000000001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0.17749999999999999</v>
      </c>
      <c r="C65" s="54"/>
      <c r="D65" s="54">
        <f t="shared" si="0"/>
        <v>0.25750000000000001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0.17749999999999999</v>
      </c>
      <c r="C66" s="54"/>
      <c r="D66" s="54">
        <f t="shared" si="0"/>
        <v>0.25750000000000001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0.17749999999999999</v>
      </c>
      <c r="C67" s="54"/>
      <c r="D67" s="54">
        <f t="shared" si="0"/>
        <v>0.25750000000000001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0.17749999999999999</v>
      </c>
      <c r="C68" s="54"/>
      <c r="D68" s="54">
        <f t="shared" si="0"/>
        <v>0.25750000000000001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0.17749999999999999</v>
      </c>
      <c r="C69" s="54"/>
      <c r="D69" s="54">
        <f t="shared" si="0"/>
        <v>0.25750000000000001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0.17749999999999999</v>
      </c>
      <c r="C70" s="54"/>
      <c r="D70" s="54">
        <f t="shared" ref="D70:D101" si="8">A70+B70+C70</f>
        <v>0.25750000000000001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0.17749999999999999</v>
      </c>
      <c r="C71" s="54"/>
      <c r="D71" s="54">
        <f t="shared" si="8"/>
        <v>0.25750000000000001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0.17749999999999999</v>
      </c>
      <c r="C72" s="54"/>
      <c r="D72" s="54">
        <f t="shared" si="8"/>
        <v>0.25750000000000001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0.17749999999999999</v>
      </c>
      <c r="C73" s="54"/>
      <c r="D73" s="54">
        <f t="shared" si="8"/>
        <v>0.25750000000000001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0.17749999999999999</v>
      </c>
      <c r="C74" s="54"/>
      <c r="D74" s="54">
        <f t="shared" si="8"/>
        <v>0.25750000000000001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0.17749999999999999</v>
      </c>
      <c r="C75" s="54"/>
      <c r="D75" s="54">
        <f t="shared" si="8"/>
        <v>0.25750000000000001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0.17749999999999999</v>
      </c>
      <c r="C76" s="54"/>
      <c r="D76" s="54">
        <f t="shared" si="8"/>
        <v>0.25750000000000001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0.17749999999999999</v>
      </c>
      <c r="C77" s="54"/>
      <c r="D77" s="54">
        <f t="shared" si="8"/>
        <v>0.25750000000000001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0.1825</v>
      </c>
      <c r="C78" s="54"/>
      <c r="D78" s="54">
        <f t="shared" si="8"/>
        <v>0.26250000000000001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0.1825</v>
      </c>
      <c r="C79" s="54"/>
      <c r="D79" s="54">
        <f t="shared" si="8"/>
        <v>0.26250000000000001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0.1825</v>
      </c>
      <c r="C80" s="54"/>
      <c r="D80" s="54">
        <f t="shared" si="8"/>
        <v>0.26250000000000001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0.1825</v>
      </c>
      <c r="C81" s="54"/>
      <c r="D81" s="54">
        <f t="shared" si="8"/>
        <v>0.26250000000000001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0.1825</v>
      </c>
      <c r="C82" s="54"/>
      <c r="D82" s="54">
        <f t="shared" si="8"/>
        <v>0.26250000000000001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0.1825</v>
      </c>
      <c r="C83" s="54"/>
      <c r="D83" s="54">
        <f t="shared" si="8"/>
        <v>0.26250000000000001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0.1825</v>
      </c>
      <c r="C84" s="54"/>
      <c r="D84" s="54">
        <f t="shared" si="8"/>
        <v>0.26250000000000001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0.1825</v>
      </c>
      <c r="C85" s="54"/>
      <c r="D85" s="54">
        <f t="shared" si="8"/>
        <v>0.26250000000000001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0.1825</v>
      </c>
      <c r="C86" s="54"/>
      <c r="D86" s="54">
        <f t="shared" si="8"/>
        <v>0.26250000000000001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0.1825</v>
      </c>
      <c r="C87" s="54"/>
      <c r="D87" s="54">
        <f t="shared" si="8"/>
        <v>0.26250000000000001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0.1825</v>
      </c>
      <c r="C88" s="54"/>
      <c r="D88" s="54">
        <f t="shared" si="8"/>
        <v>0.26250000000000001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0.1825</v>
      </c>
      <c r="C89" s="54"/>
      <c r="D89" s="54">
        <f t="shared" si="8"/>
        <v>0.26250000000000001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0.1825</v>
      </c>
      <c r="C90" s="54"/>
      <c r="D90" s="54">
        <f t="shared" si="8"/>
        <v>0.26250000000000001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0.1825</v>
      </c>
      <c r="C91" s="54"/>
      <c r="D91" s="54">
        <f t="shared" si="8"/>
        <v>0.26250000000000001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0.1825</v>
      </c>
      <c r="C92" s="54"/>
      <c r="D92" s="54">
        <f t="shared" si="8"/>
        <v>0.26250000000000001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0.1825</v>
      </c>
      <c r="C93" s="54"/>
      <c r="D93" s="54">
        <f t="shared" si="8"/>
        <v>0.26250000000000001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0.1825</v>
      </c>
      <c r="C94" s="54"/>
      <c r="D94" s="54">
        <f t="shared" si="8"/>
        <v>0.26250000000000001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0.1825</v>
      </c>
      <c r="C95" s="54"/>
      <c r="D95" s="54">
        <f t="shared" si="8"/>
        <v>0.26250000000000001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0.1825</v>
      </c>
      <c r="C96" s="54"/>
      <c r="D96" s="54">
        <f t="shared" si="8"/>
        <v>0.26250000000000001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0.1825</v>
      </c>
      <c r="C97" s="54"/>
      <c r="D97" s="54">
        <f t="shared" si="8"/>
        <v>0.26250000000000001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0.1825</v>
      </c>
      <c r="C98" s="54"/>
      <c r="D98" s="54">
        <f t="shared" si="8"/>
        <v>0.26250000000000001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0.1825</v>
      </c>
      <c r="C99" s="54"/>
      <c r="D99" s="54">
        <f t="shared" si="8"/>
        <v>0.26250000000000001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0.1825</v>
      </c>
      <c r="C100" s="54"/>
      <c r="D100" s="54">
        <f t="shared" si="8"/>
        <v>0.26250000000000001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0.1825</v>
      </c>
      <c r="C101" s="54"/>
      <c r="D101" s="54">
        <f t="shared" si="8"/>
        <v>0.26250000000000001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17.399999999999999</v>
      </c>
      <c r="C102" s="54">
        <f t="shared" si="14"/>
        <v>0</v>
      </c>
      <c r="D102" s="54">
        <f t="shared" si="14"/>
        <v>25.079999999999981</v>
      </c>
      <c r="E102" s="54">
        <f t="shared" si="14"/>
        <v>0</v>
      </c>
      <c r="F102" s="54">
        <f t="shared" si="14"/>
        <v>0</v>
      </c>
      <c r="G102" s="54">
        <f t="shared" si="14"/>
        <v>6.9307900000000169</v>
      </c>
      <c r="H102" s="54">
        <f t="shared" si="14"/>
        <v>0</v>
      </c>
      <c r="I102" s="54"/>
      <c r="J102" s="54">
        <f t="shared" si="14"/>
        <v>6.9307900000000169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44797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J3" activePane="bottomRight" state="frozen"/>
      <selection sqref="A1:D35"/>
      <selection pane="topRight" sqref="A1:D35"/>
      <selection pane="bottomLeft" sqref="A1:D35"/>
      <selection pane="bottomRight" activeCell="E6" sqref="E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9.6300000000000008</v>
      </c>
      <c r="J3" s="95">
        <v>0</v>
      </c>
      <c r="K3" s="95">
        <v>0</v>
      </c>
      <c r="L3" s="95">
        <v>11.55</v>
      </c>
      <c r="M3" s="114">
        <v>0</v>
      </c>
      <c r="N3" s="113">
        <v>0</v>
      </c>
      <c r="O3" s="95">
        <v>0</v>
      </c>
      <c r="P3" s="95">
        <v>-120</v>
      </c>
      <c r="Q3" s="95">
        <v>0</v>
      </c>
      <c r="R3" s="95">
        <v>0</v>
      </c>
      <c r="S3" s="114">
        <v>0</v>
      </c>
      <c r="U3" s="115">
        <v>-120</v>
      </c>
      <c r="V3" s="116">
        <v>21.18</v>
      </c>
      <c r="W3">
        <v>0</v>
      </c>
      <c r="X3">
        <v>9.6300000000000008</v>
      </c>
      <c r="Y3">
        <v>11.55</v>
      </c>
      <c r="Z3">
        <v>0</v>
      </c>
      <c r="AA3">
        <v>-120</v>
      </c>
    </row>
    <row r="4" spans="1:27">
      <c r="B4" t="s">
        <v>263</v>
      </c>
      <c r="G4" t="s">
        <v>46</v>
      </c>
      <c r="H4" s="115">
        <v>0</v>
      </c>
      <c r="I4" s="88">
        <v>19.25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-130</v>
      </c>
      <c r="Q4" s="88">
        <v>0</v>
      </c>
      <c r="R4" s="88">
        <v>0</v>
      </c>
      <c r="S4" s="116">
        <v>0</v>
      </c>
      <c r="U4" s="115">
        <v>-130</v>
      </c>
      <c r="V4" s="116">
        <v>19.25</v>
      </c>
      <c r="W4">
        <v>0</v>
      </c>
      <c r="X4">
        <v>19.25</v>
      </c>
      <c r="Y4">
        <v>0</v>
      </c>
      <c r="Z4">
        <v>0</v>
      </c>
      <c r="AA4">
        <v>-130</v>
      </c>
    </row>
    <row r="5" spans="1:27">
      <c r="G5" t="s">
        <v>47</v>
      </c>
      <c r="H5" s="115">
        <v>0</v>
      </c>
      <c r="I5" s="88">
        <v>9.6300000000000008</v>
      </c>
      <c r="J5" s="88">
        <v>0</v>
      </c>
      <c r="K5" s="88">
        <v>0</v>
      </c>
      <c r="L5" s="88">
        <v>0</v>
      </c>
      <c r="M5" s="116">
        <v>0</v>
      </c>
      <c r="N5" s="115">
        <v>-64</v>
      </c>
      <c r="O5" s="88">
        <v>0</v>
      </c>
      <c r="P5" s="88">
        <v>-130</v>
      </c>
      <c r="Q5" s="88">
        <v>0</v>
      </c>
      <c r="R5" s="88">
        <v>0</v>
      </c>
      <c r="S5" s="116">
        <v>0</v>
      </c>
      <c r="U5" s="115">
        <v>-194</v>
      </c>
      <c r="V5" s="116">
        <v>9.6199999999999992</v>
      </c>
      <c r="W5">
        <v>-64</v>
      </c>
      <c r="X5">
        <v>9.6300000000000008</v>
      </c>
      <c r="Y5">
        <v>0</v>
      </c>
      <c r="Z5">
        <v>0</v>
      </c>
      <c r="AA5">
        <v>-130</v>
      </c>
    </row>
    <row r="6" spans="1:27">
      <c r="G6" t="s">
        <v>48</v>
      </c>
      <c r="H6" s="115">
        <v>0</v>
      </c>
      <c r="I6" s="88">
        <v>9.6300000000000008</v>
      </c>
      <c r="J6" s="88">
        <v>0</v>
      </c>
      <c r="K6" s="88">
        <v>0</v>
      </c>
      <c r="L6" s="88">
        <v>10.58</v>
      </c>
      <c r="M6" s="116">
        <v>0</v>
      </c>
      <c r="N6" s="115">
        <v>-60</v>
      </c>
      <c r="O6" s="88">
        <v>0</v>
      </c>
      <c r="P6" s="88">
        <v>-108</v>
      </c>
      <c r="Q6" s="88">
        <v>0</v>
      </c>
      <c r="R6" s="88">
        <v>0</v>
      </c>
      <c r="S6" s="116">
        <v>0</v>
      </c>
      <c r="U6" s="115">
        <v>-168</v>
      </c>
      <c r="V6" s="116">
        <v>20.21</v>
      </c>
      <c r="W6">
        <v>-60</v>
      </c>
      <c r="X6">
        <v>9.6300000000000008</v>
      </c>
      <c r="Y6">
        <v>10.58</v>
      </c>
      <c r="Z6">
        <v>0</v>
      </c>
      <c r="AA6">
        <v>-108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15.88</v>
      </c>
      <c r="M7" s="116">
        <v>0</v>
      </c>
      <c r="N7" s="115">
        <v>-30</v>
      </c>
      <c r="O7" s="88">
        <v>0</v>
      </c>
      <c r="P7" s="88">
        <v>-165</v>
      </c>
      <c r="Q7" s="88">
        <v>0</v>
      </c>
      <c r="R7" s="88">
        <v>0</v>
      </c>
      <c r="S7" s="116">
        <v>0</v>
      </c>
      <c r="U7" s="115">
        <v>-195</v>
      </c>
      <c r="V7" s="116">
        <v>15.88</v>
      </c>
      <c r="W7">
        <v>-30</v>
      </c>
      <c r="X7">
        <v>0</v>
      </c>
      <c r="Y7">
        <v>15.88</v>
      </c>
      <c r="Z7">
        <v>0</v>
      </c>
      <c r="AA7">
        <v>-165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8.18</v>
      </c>
      <c r="M8" s="116">
        <v>0</v>
      </c>
      <c r="N8" s="115">
        <v>-75</v>
      </c>
      <c r="O8" s="88">
        <v>0</v>
      </c>
      <c r="P8" s="88">
        <v>-110</v>
      </c>
      <c r="Q8" s="88">
        <v>-50</v>
      </c>
      <c r="R8" s="88">
        <v>0</v>
      </c>
      <c r="S8" s="116">
        <v>0</v>
      </c>
      <c r="U8" s="115">
        <v>-235</v>
      </c>
      <c r="V8" s="116">
        <v>8.18</v>
      </c>
      <c r="W8">
        <v>-75</v>
      </c>
      <c r="X8">
        <v>0</v>
      </c>
      <c r="Y8">
        <v>8.18</v>
      </c>
      <c r="Z8">
        <v>-50</v>
      </c>
      <c r="AA8">
        <v>-110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10.59</v>
      </c>
      <c r="M9" s="116">
        <v>0</v>
      </c>
      <c r="N9" s="115">
        <v>-50</v>
      </c>
      <c r="O9" s="88">
        <v>0</v>
      </c>
      <c r="P9" s="88">
        <v>-78</v>
      </c>
      <c r="Q9" s="88">
        <v>0</v>
      </c>
      <c r="R9" s="88">
        <v>0</v>
      </c>
      <c r="S9" s="116">
        <v>0</v>
      </c>
      <c r="U9" s="115">
        <v>-128</v>
      </c>
      <c r="V9" s="116">
        <v>10.59</v>
      </c>
      <c r="W9">
        <v>-50</v>
      </c>
      <c r="X9">
        <v>0</v>
      </c>
      <c r="Y9">
        <v>10.59</v>
      </c>
      <c r="Z9">
        <v>0</v>
      </c>
      <c r="AA9">
        <v>-78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10.59</v>
      </c>
      <c r="M10" s="116">
        <v>0</v>
      </c>
      <c r="N10" s="115">
        <v>-37</v>
      </c>
      <c r="O10" s="88">
        <v>0</v>
      </c>
      <c r="P10" s="88">
        <v>-80</v>
      </c>
      <c r="Q10" s="88">
        <v>0</v>
      </c>
      <c r="R10" s="88">
        <v>0</v>
      </c>
      <c r="S10" s="116">
        <v>0</v>
      </c>
      <c r="U10" s="115">
        <v>-117</v>
      </c>
      <c r="V10" s="116">
        <v>10.59</v>
      </c>
      <c r="W10">
        <v>-37</v>
      </c>
      <c r="X10">
        <v>0</v>
      </c>
      <c r="Y10">
        <v>10.59</v>
      </c>
      <c r="Z10">
        <v>0</v>
      </c>
      <c r="AA10">
        <v>-80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10.11</v>
      </c>
      <c r="M11" s="116">
        <v>0</v>
      </c>
      <c r="N11" s="115">
        <v>-77</v>
      </c>
      <c r="O11" s="88">
        <v>0</v>
      </c>
      <c r="P11" s="88">
        <v>-140</v>
      </c>
      <c r="Q11" s="88">
        <v>0</v>
      </c>
      <c r="R11" s="88">
        <v>0</v>
      </c>
      <c r="S11" s="116">
        <v>0</v>
      </c>
      <c r="U11" s="115">
        <v>-217</v>
      </c>
      <c r="V11" s="116">
        <v>10.11</v>
      </c>
      <c r="W11">
        <v>-77</v>
      </c>
      <c r="X11">
        <v>0</v>
      </c>
      <c r="Y11">
        <v>10.11</v>
      </c>
      <c r="Z11">
        <v>0</v>
      </c>
      <c r="AA11">
        <v>-140</v>
      </c>
    </row>
    <row r="12" spans="1:27">
      <c r="G12" t="s">
        <v>54</v>
      </c>
      <c r="H12" s="115">
        <v>0</v>
      </c>
      <c r="I12" s="88">
        <v>24.06</v>
      </c>
      <c r="J12" s="88">
        <v>0</v>
      </c>
      <c r="K12" s="88">
        <v>0</v>
      </c>
      <c r="L12" s="88">
        <v>10.59</v>
      </c>
      <c r="M12" s="116">
        <v>0</v>
      </c>
      <c r="N12" s="115">
        <v>-47</v>
      </c>
      <c r="O12" s="88">
        <v>0</v>
      </c>
      <c r="P12" s="88">
        <v>-75</v>
      </c>
      <c r="Q12" s="88">
        <v>0</v>
      </c>
      <c r="R12" s="88">
        <v>0</v>
      </c>
      <c r="S12" s="116">
        <v>0</v>
      </c>
      <c r="U12" s="115">
        <v>-122</v>
      </c>
      <c r="V12" s="116">
        <v>34.65</v>
      </c>
      <c r="W12">
        <v>-47</v>
      </c>
      <c r="X12">
        <v>24.06</v>
      </c>
      <c r="Y12">
        <v>10.59</v>
      </c>
      <c r="Z12">
        <v>0</v>
      </c>
      <c r="AA12">
        <v>-75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15.4</v>
      </c>
      <c r="M13" s="116">
        <v>0</v>
      </c>
      <c r="N13" s="115">
        <v>-24</v>
      </c>
      <c r="O13" s="88">
        <v>0</v>
      </c>
      <c r="P13" s="88">
        <v>-100</v>
      </c>
      <c r="Q13" s="88">
        <v>-60</v>
      </c>
      <c r="R13" s="88">
        <v>0</v>
      </c>
      <c r="S13" s="116">
        <v>0</v>
      </c>
      <c r="U13" s="115">
        <v>-184</v>
      </c>
      <c r="V13" s="116">
        <v>15.4</v>
      </c>
      <c r="W13">
        <v>-24</v>
      </c>
      <c r="X13">
        <v>0</v>
      </c>
      <c r="Y13">
        <v>15.4</v>
      </c>
      <c r="Z13">
        <v>-60</v>
      </c>
      <c r="AA13">
        <v>-100</v>
      </c>
    </row>
    <row r="14" spans="1:27">
      <c r="G14" t="s">
        <v>56</v>
      </c>
      <c r="H14" s="115">
        <v>0</v>
      </c>
      <c r="I14" s="88">
        <v>9.6300000000000008</v>
      </c>
      <c r="J14" s="88">
        <v>0</v>
      </c>
      <c r="K14" s="88">
        <v>0</v>
      </c>
      <c r="L14" s="88">
        <v>7.7</v>
      </c>
      <c r="M14" s="116">
        <v>0</v>
      </c>
      <c r="N14" s="115">
        <v>0</v>
      </c>
      <c r="O14" s="88">
        <v>0</v>
      </c>
      <c r="P14" s="88">
        <v>-100</v>
      </c>
      <c r="Q14" s="88">
        <v>0</v>
      </c>
      <c r="R14" s="88">
        <v>0</v>
      </c>
      <c r="S14" s="116">
        <v>0</v>
      </c>
      <c r="U14" s="115">
        <v>-100</v>
      </c>
      <c r="V14" s="116">
        <v>17.32</v>
      </c>
      <c r="W14">
        <v>0</v>
      </c>
      <c r="X14">
        <v>9.6300000000000008</v>
      </c>
      <c r="Y14">
        <v>7.7</v>
      </c>
      <c r="Z14">
        <v>0</v>
      </c>
      <c r="AA14">
        <v>-100</v>
      </c>
    </row>
    <row r="15" spans="1:27">
      <c r="G15" t="s">
        <v>57</v>
      </c>
      <c r="H15" s="115">
        <v>0</v>
      </c>
      <c r="I15" s="88">
        <v>28.87</v>
      </c>
      <c r="J15" s="88">
        <v>0</v>
      </c>
      <c r="K15" s="88">
        <v>0</v>
      </c>
      <c r="L15" s="88">
        <v>10.59</v>
      </c>
      <c r="M15" s="116">
        <v>0</v>
      </c>
      <c r="N15" s="115">
        <v>0</v>
      </c>
      <c r="O15" s="88">
        <v>0</v>
      </c>
      <c r="P15" s="88">
        <v>-150</v>
      </c>
      <c r="Q15" s="88">
        <v>0</v>
      </c>
      <c r="R15" s="88">
        <v>0</v>
      </c>
      <c r="S15" s="116">
        <v>0</v>
      </c>
      <c r="U15" s="115">
        <v>-150</v>
      </c>
      <c r="V15" s="116">
        <v>39.46</v>
      </c>
      <c r="W15">
        <v>0</v>
      </c>
      <c r="X15">
        <v>28.87</v>
      </c>
      <c r="Y15">
        <v>10.59</v>
      </c>
      <c r="Z15">
        <v>0</v>
      </c>
      <c r="AA15">
        <v>-150</v>
      </c>
    </row>
    <row r="16" spans="1:27">
      <c r="G16" t="s">
        <v>58</v>
      </c>
      <c r="H16" s="115">
        <v>0</v>
      </c>
      <c r="I16" s="88">
        <v>19.25</v>
      </c>
      <c r="J16" s="88">
        <v>0</v>
      </c>
      <c r="K16" s="88">
        <v>0</v>
      </c>
      <c r="L16" s="88">
        <v>9.6300000000000008</v>
      </c>
      <c r="M16" s="116">
        <v>0</v>
      </c>
      <c r="N16" s="115">
        <v>0</v>
      </c>
      <c r="O16" s="88">
        <v>0</v>
      </c>
      <c r="P16" s="88">
        <v>-90</v>
      </c>
      <c r="Q16" s="88">
        <v>0</v>
      </c>
      <c r="R16" s="88">
        <v>0</v>
      </c>
      <c r="S16" s="116">
        <v>0</v>
      </c>
      <c r="U16" s="115">
        <v>-90</v>
      </c>
      <c r="V16" s="116">
        <v>28.88</v>
      </c>
      <c r="W16">
        <v>0</v>
      </c>
      <c r="X16">
        <v>19.25</v>
      </c>
      <c r="Y16">
        <v>9.6300000000000008</v>
      </c>
      <c r="Z16">
        <v>0</v>
      </c>
      <c r="AA16">
        <v>-90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9.6300000000000008</v>
      </c>
      <c r="M17" s="116">
        <v>0</v>
      </c>
      <c r="N17" s="115">
        <v>-69</v>
      </c>
      <c r="O17" s="88">
        <v>0</v>
      </c>
      <c r="P17" s="88">
        <v>-120</v>
      </c>
      <c r="Q17" s="88">
        <v>0</v>
      </c>
      <c r="R17" s="88">
        <v>0</v>
      </c>
      <c r="S17" s="116">
        <v>0</v>
      </c>
      <c r="U17" s="115">
        <v>-189</v>
      </c>
      <c r="V17" s="116">
        <v>9.6199999999999992</v>
      </c>
      <c r="W17">
        <v>-69</v>
      </c>
      <c r="X17">
        <v>0</v>
      </c>
      <c r="Y17">
        <v>9.6300000000000008</v>
      </c>
      <c r="Z17">
        <v>0</v>
      </c>
      <c r="AA17">
        <v>-120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9.14</v>
      </c>
      <c r="M18" s="116">
        <v>0</v>
      </c>
      <c r="N18" s="115">
        <v>-46</v>
      </c>
      <c r="O18" s="88">
        <v>-10</v>
      </c>
      <c r="P18" s="88">
        <v>-110</v>
      </c>
      <c r="Q18" s="88">
        <v>-60</v>
      </c>
      <c r="R18" s="88">
        <v>0</v>
      </c>
      <c r="S18" s="116">
        <v>0</v>
      </c>
      <c r="U18" s="115">
        <v>-226</v>
      </c>
      <c r="V18" s="116">
        <v>9.14</v>
      </c>
      <c r="W18">
        <v>-46</v>
      </c>
      <c r="X18">
        <v>-10</v>
      </c>
      <c r="Y18">
        <v>9.14</v>
      </c>
      <c r="Z18">
        <v>-60</v>
      </c>
      <c r="AA18">
        <v>-110</v>
      </c>
    </row>
    <row r="19" spans="7:27">
      <c r="G19" t="s">
        <v>61</v>
      </c>
      <c r="H19" s="115">
        <v>0.96</v>
      </c>
      <c r="I19" s="88">
        <v>19.25</v>
      </c>
      <c r="J19" s="88">
        <v>0</v>
      </c>
      <c r="K19" s="88">
        <v>0</v>
      </c>
      <c r="L19" s="88">
        <v>14.92</v>
      </c>
      <c r="M19" s="116">
        <v>0</v>
      </c>
      <c r="N19" s="115">
        <v>0</v>
      </c>
      <c r="O19" s="88">
        <v>0</v>
      </c>
      <c r="P19" s="88">
        <v>-150</v>
      </c>
      <c r="Q19" s="88">
        <v>0</v>
      </c>
      <c r="R19" s="88">
        <v>0</v>
      </c>
      <c r="S19" s="116">
        <v>0</v>
      </c>
      <c r="U19" s="115">
        <v>-150</v>
      </c>
      <c r="V19" s="116">
        <v>35.130000000000003</v>
      </c>
      <c r="W19">
        <v>0.96</v>
      </c>
      <c r="X19">
        <v>19.25</v>
      </c>
      <c r="Y19">
        <v>14.92</v>
      </c>
      <c r="Z19">
        <v>0</v>
      </c>
      <c r="AA19">
        <v>-150</v>
      </c>
    </row>
    <row r="20" spans="7:27">
      <c r="G20" t="s">
        <v>62</v>
      </c>
      <c r="H20" s="115">
        <v>0</v>
      </c>
      <c r="I20" s="88">
        <v>19.25</v>
      </c>
      <c r="J20" s="88">
        <v>0</v>
      </c>
      <c r="K20" s="88">
        <v>0</v>
      </c>
      <c r="L20" s="88">
        <v>6.74</v>
      </c>
      <c r="M20" s="116">
        <v>0</v>
      </c>
      <c r="N20" s="115">
        <v>-16</v>
      </c>
      <c r="O20" s="88">
        <v>0</v>
      </c>
      <c r="P20" s="88">
        <v>-100</v>
      </c>
      <c r="Q20" s="88">
        <v>0</v>
      </c>
      <c r="R20" s="88">
        <v>0</v>
      </c>
      <c r="S20" s="116">
        <v>0</v>
      </c>
      <c r="U20" s="115">
        <v>-116</v>
      </c>
      <c r="V20" s="116">
        <v>25.99</v>
      </c>
      <c r="W20">
        <v>-16</v>
      </c>
      <c r="X20">
        <v>19.25</v>
      </c>
      <c r="Y20">
        <v>6.74</v>
      </c>
      <c r="Z20">
        <v>0</v>
      </c>
      <c r="AA20">
        <v>-100</v>
      </c>
    </row>
    <row r="21" spans="7:27">
      <c r="G21" t="s">
        <v>63</v>
      </c>
      <c r="H21" s="115">
        <v>15.39</v>
      </c>
      <c r="I21" s="88">
        <v>9.6300000000000008</v>
      </c>
      <c r="J21" s="88">
        <v>0</v>
      </c>
      <c r="K21" s="88">
        <v>0</v>
      </c>
      <c r="L21" s="88">
        <v>9.6300000000000008</v>
      </c>
      <c r="M21" s="116">
        <v>0</v>
      </c>
      <c r="N21" s="115">
        <v>0</v>
      </c>
      <c r="O21" s="88">
        <v>0</v>
      </c>
      <c r="P21" s="88">
        <v>-180</v>
      </c>
      <c r="Q21" s="88">
        <v>0</v>
      </c>
      <c r="R21" s="88">
        <v>0</v>
      </c>
      <c r="S21" s="116">
        <v>0</v>
      </c>
      <c r="U21" s="115">
        <v>-180</v>
      </c>
      <c r="V21" s="116">
        <v>34.65</v>
      </c>
      <c r="W21">
        <v>15.39</v>
      </c>
      <c r="X21">
        <v>9.6300000000000008</v>
      </c>
      <c r="Y21">
        <v>9.6300000000000008</v>
      </c>
      <c r="Z21">
        <v>0</v>
      </c>
      <c r="AA21">
        <v>-180</v>
      </c>
    </row>
    <row r="22" spans="7:27">
      <c r="G22" t="s">
        <v>64</v>
      </c>
      <c r="H22" s="115">
        <v>0</v>
      </c>
      <c r="I22" s="88">
        <v>9.6300000000000008</v>
      </c>
      <c r="J22" s="88">
        <v>0</v>
      </c>
      <c r="K22" s="88">
        <v>0</v>
      </c>
      <c r="L22" s="88">
        <v>9.6199999999999992</v>
      </c>
      <c r="M22" s="116">
        <v>0</v>
      </c>
      <c r="N22" s="115">
        <v>-12</v>
      </c>
      <c r="O22" s="88">
        <v>0</v>
      </c>
      <c r="P22" s="88">
        <v>-105</v>
      </c>
      <c r="Q22" s="88">
        <v>0</v>
      </c>
      <c r="R22" s="88">
        <v>0</v>
      </c>
      <c r="S22" s="116">
        <v>0</v>
      </c>
      <c r="U22" s="115">
        <v>-117</v>
      </c>
      <c r="V22" s="116">
        <v>19.25</v>
      </c>
      <c r="W22">
        <v>-12</v>
      </c>
      <c r="X22">
        <v>9.6300000000000008</v>
      </c>
      <c r="Y22">
        <v>9.6199999999999992</v>
      </c>
      <c r="Z22">
        <v>0</v>
      </c>
      <c r="AA22">
        <v>-105</v>
      </c>
    </row>
    <row r="23" spans="7:27">
      <c r="G23" t="s">
        <v>65</v>
      </c>
      <c r="H23" s="115">
        <v>0</v>
      </c>
      <c r="I23" s="88">
        <v>28.87</v>
      </c>
      <c r="J23" s="88">
        <v>0</v>
      </c>
      <c r="K23" s="88">
        <v>0</v>
      </c>
      <c r="L23" s="88">
        <v>9.6300000000000008</v>
      </c>
      <c r="M23" s="116">
        <v>0</v>
      </c>
      <c r="N23" s="115">
        <v>-70</v>
      </c>
      <c r="O23" s="88">
        <v>0</v>
      </c>
      <c r="P23" s="88">
        <v>-180</v>
      </c>
      <c r="Q23" s="88">
        <v>-65</v>
      </c>
      <c r="R23" s="88">
        <v>0</v>
      </c>
      <c r="S23" s="116">
        <v>0</v>
      </c>
      <c r="U23" s="115">
        <v>-315</v>
      </c>
      <c r="V23" s="116">
        <v>38.5</v>
      </c>
      <c r="W23">
        <v>-70</v>
      </c>
      <c r="X23">
        <v>28.87</v>
      </c>
      <c r="Y23">
        <v>9.6300000000000008</v>
      </c>
      <c r="Z23">
        <v>-65</v>
      </c>
      <c r="AA23">
        <v>-180</v>
      </c>
    </row>
    <row r="24" spans="7:27">
      <c r="G24" t="s">
        <v>66</v>
      </c>
      <c r="H24" s="115">
        <v>0</v>
      </c>
      <c r="I24" s="88">
        <v>38.5</v>
      </c>
      <c r="J24" s="88">
        <v>0</v>
      </c>
      <c r="K24" s="88">
        <v>0</v>
      </c>
      <c r="L24" s="88">
        <v>10.59</v>
      </c>
      <c r="M24" s="116">
        <v>0</v>
      </c>
      <c r="N24" s="115">
        <v>-60</v>
      </c>
      <c r="O24" s="88">
        <v>0</v>
      </c>
      <c r="P24" s="88">
        <v>-135</v>
      </c>
      <c r="Q24" s="88">
        <v>0</v>
      </c>
      <c r="R24" s="88">
        <v>0</v>
      </c>
      <c r="S24" s="116">
        <v>0</v>
      </c>
      <c r="U24" s="115">
        <v>-195</v>
      </c>
      <c r="V24" s="116">
        <v>49.09</v>
      </c>
      <c r="W24">
        <v>-60</v>
      </c>
      <c r="X24">
        <v>38.5</v>
      </c>
      <c r="Y24">
        <v>10.59</v>
      </c>
      <c r="Z24">
        <v>0</v>
      </c>
      <c r="AA24">
        <v>-135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15.88</v>
      </c>
      <c r="M25" s="116">
        <v>0</v>
      </c>
      <c r="N25" s="115">
        <v>-75</v>
      </c>
      <c r="O25" s="88">
        <v>0</v>
      </c>
      <c r="P25" s="88">
        <v>-200</v>
      </c>
      <c r="Q25" s="88">
        <v>0</v>
      </c>
      <c r="R25" s="88">
        <v>0</v>
      </c>
      <c r="S25" s="116">
        <v>0</v>
      </c>
      <c r="U25" s="115">
        <v>-275</v>
      </c>
      <c r="V25" s="116">
        <v>15.88</v>
      </c>
      <c r="W25">
        <v>-75</v>
      </c>
      <c r="X25">
        <v>0</v>
      </c>
      <c r="Y25">
        <v>15.88</v>
      </c>
      <c r="Z25">
        <v>0</v>
      </c>
      <c r="AA25">
        <v>-200</v>
      </c>
    </row>
    <row r="26" spans="7:27">
      <c r="G26" t="s">
        <v>68</v>
      </c>
      <c r="H26" s="115">
        <v>0</v>
      </c>
      <c r="I26" s="88">
        <v>38.5</v>
      </c>
      <c r="J26" s="88">
        <v>0</v>
      </c>
      <c r="K26" s="88">
        <v>0</v>
      </c>
      <c r="L26" s="88">
        <v>8.66</v>
      </c>
      <c r="M26" s="116">
        <v>0</v>
      </c>
      <c r="N26" s="115">
        <v>-66</v>
      </c>
      <c r="O26" s="88">
        <v>0</v>
      </c>
      <c r="P26" s="88">
        <v>-90</v>
      </c>
      <c r="Q26" s="88">
        <v>0</v>
      </c>
      <c r="R26" s="88">
        <v>0</v>
      </c>
      <c r="S26" s="116">
        <v>0</v>
      </c>
      <c r="U26" s="115">
        <v>-156</v>
      </c>
      <c r="V26" s="116">
        <v>47.16</v>
      </c>
      <c r="W26">
        <v>-66</v>
      </c>
      <c r="X26">
        <v>38.5</v>
      </c>
      <c r="Y26">
        <v>8.66</v>
      </c>
      <c r="Z26">
        <v>0</v>
      </c>
      <c r="AA26">
        <v>-90</v>
      </c>
    </row>
    <row r="27" spans="7:27">
      <c r="G27" t="s">
        <v>69</v>
      </c>
      <c r="H27" s="115">
        <v>0</v>
      </c>
      <c r="I27" s="88">
        <v>19.25</v>
      </c>
      <c r="J27" s="88">
        <v>0</v>
      </c>
      <c r="K27" s="88">
        <v>0</v>
      </c>
      <c r="L27" s="88">
        <v>11.55</v>
      </c>
      <c r="M27" s="116">
        <v>0</v>
      </c>
      <c r="N27" s="115">
        <v>-6</v>
      </c>
      <c r="O27" s="88">
        <v>0</v>
      </c>
      <c r="P27" s="88">
        <v>-150</v>
      </c>
      <c r="Q27" s="88">
        <v>-65</v>
      </c>
      <c r="R27" s="88">
        <v>0</v>
      </c>
      <c r="S27" s="116">
        <v>0</v>
      </c>
      <c r="U27" s="115">
        <v>-221</v>
      </c>
      <c r="V27" s="116">
        <v>30.8</v>
      </c>
      <c r="W27">
        <v>-6</v>
      </c>
      <c r="X27">
        <v>19.25</v>
      </c>
      <c r="Y27">
        <v>11.55</v>
      </c>
      <c r="Z27">
        <v>-65</v>
      </c>
      <c r="AA27">
        <v>-150</v>
      </c>
    </row>
    <row r="28" spans="7:27">
      <c r="G28" t="s">
        <v>70</v>
      </c>
      <c r="H28" s="115">
        <v>0</v>
      </c>
      <c r="I28" s="88">
        <v>19.25</v>
      </c>
      <c r="J28" s="88">
        <v>0</v>
      </c>
      <c r="K28" s="88">
        <v>0</v>
      </c>
      <c r="L28" s="88">
        <v>11.34</v>
      </c>
      <c r="M28" s="116">
        <v>0</v>
      </c>
      <c r="N28" s="115">
        <v>-37</v>
      </c>
      <c r="O28" s="88">
        <v>0</v>
      </c>
      <c r="P28" s="88">
        <v>-100</v>
      </c>
      <c r="Q28" s="88">
        <v>0</v>
      </c>
      <c r="R28" s="88">
        <v>0</v>
      </c>
      <c r="S28" s="116">
        <v>0</v>
      </c>
      <c r="U28" s="115">
        <v>-137</v>
      </c>
      <c r="V28" s="116">
        <v>30.59</v>
      </c>
      <c r="W28">
        <v>-37</v>
      </c>
      <c r="X28">
        <v>19.25</v>
      </c>
      <c r="Y28">
        <v>11.34</v>
      </c>
      <c r="Z28">
        <v>0</v>
      </c>
      <c r="AA28">
        <v>-100</v>
      </c>
    </row>
    <row r="29" spans="7:27">
      <c r="G29" t="s">
        <v>71</v>
      </c>
      <c r="H29" s="115">
        <v>0</v>
      </c>
      <c r="I29" s="88">
        <v>24.06</v>
      </c>
      <c r="J29" s="88">
        <v>0</v>
      </c>
      <c r="K29" s="88">
        <v>0</v>
      </c>
      <c r="L29" s="88">
        <v>0</v>
      </c>
      <c r="M29" s="116">
        <v>0</v>
      </c>
      <c r="N29" s="115">
        <v>-14</v>
      </c>
      <c r="O29" s="88">
        <v>0</v>
      </c>
      <c r="P29" s="88">
        <v>-65</v>
      </c>
      <c r="Q29" s="88">
        <v>0</v>
      </c>
      <c r="R29" s="88">
        <v>0</v>
      </c>
      <c r="S29" s="116">
        <v>0</v>
      </c>
      <c r="U29" s="115">
        <v>-79</v>
      </c>
      <c r="V29" s="116">
        <v>24.06</v>
      </c>
      <c r="W29">
        <v>-14</v>
      </c>
      <c r="X29">
        <v>24.06</v>
      </c>
      <c r="Y29">
        <v>0</v>
      </c>
      <c r="Z29">
        <v>0</v>
      </c>
      <c r="AA29">
        <v>-65</v>
      </c>
    </row>
    <row r="30" spans="7:27">
      <c r="G30" t="s">
        <v>72</v>
      </c>
      <c r="H30" s="115">
        <v>0</v>
      </c>
      <c r="I30" s="88">
        <v>24.06</v>
      </c>
      <c r="J30" s="88">
        <v>0</v>
      </c>
      <c r="K30" s="88">
        <v>0</v>
      </c>
      <c r="L30" s="88">
        <v>0</v>
      </c>
      <c r="M30" s="116">
        <v>0</v>
      </c>
      <c r="N30" s="115">
        <v>-17</v>
      </c>
      <c r="O30" s="88">
        <v>0</v>
      </c>
      <c r="P30" s="88">
        <v>-70</v>
      </c>
      <c r="Q30" s="88">
        <v>-55</v>
      </c>
      <c r="R30" s="88">
        <v>0</v>
      </c>
      <c r="S30" s="116">
        <v>0</v>
      </c>
      <c r="U30" s="115">
        <v>-142</v>
      </c>
      <c r="V30" s="116">
        <v>24.06</v>
      </c>
      <c r="W30">
        <v>-17</v>
      </c>
      <c r="X30">
        <v>24.06</v>
      </c>
      <c r="Y30">
        <v>0</v>
      </c>
      <c r="Z30">
        <v>-55</v>
      </c>
      <c r="AA30">
        <v>-70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10.59</v>
      </c>
      <c r="M31" s="116">
        <v>0</v>
      </c>
      <c r="N31" s="115">
        <v>-33</v>
      </c>
      <c r="O31" s="88">
        <v>0</v>
      </c>
      <c r="P31" s="88">
        <v>-190</v>
      </c>
      <c r="Q31" s="88">
        <v>0</v>
      </c>
      <c r="R31" s="88">
        <v>0</v>
      </c>
      <c r="S31" s="116">
        <v>0</v>
      </c>
      <c r="U31" s="115">
        <v>-223</v>
      </c>
      <c r="V31" s="116">
        <v>10.59</v>
      </c>
      <c r="W31">
        <v>-33</v>
      </c>
      <c r="X31">
        <v>0</v>
      </c>
      <c r="Y31">
        <v>10.59</v>
      </c>
      <c r="Z31">
        <v>0</v>
      </c>
      <c r="AA31">
        <v>-190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3.85</v>
      </c>
      <c r="M32" s="116">
        <v>0</v>
      </c>
      <c r="N32" s="115">
        <v>-36</v>
      </c>
      <c r="O32" s="88">
        <v>0</v>
      </c>
      <c r="P32" s="88">
        <v>-75</v>
      </c>
      <c r="Q32" s="88">
        <v>0</v>
      </c>
      <c r="R32" s="88">
        <v>0</v>
      </c>
      <c r="S32" s="116">
        <v>0</v>
      </c>
      <c r="U32" s="115">
        <v>-111</v>
      </c>
      <c r="V32" s="116">
        <v>3.85</v>
      </c>
      <c r="W32">
        <v>-36</v>
      </c>
      <c r="X32">
        <v>0</v>
      </c>
      <c r="Y32">
        <v>3.85</v>
      </c>
      <c r="Z32">
        <v>0</v>
      </c>
      <c r="AA32">
        <v>-75</v>
      </c>
    </row>
    <row r="33" spans="7:27">
      <c r="G33" t="s">
        <v>75</v>
      </c>
      <c r="H33" s="115">
        <v>0</v>
      </c>
      <c r="I33" s="88">
        <v>67.37</v>
      </c>
      <c r="J33" s="88">
        <v>0</v>
      </c>
      <c r="K33" s="88">
        <v>0</v>
      </c>
      <c r="L33" s="88">
        <v>7.22</v>
      </c>
      <c r="M33" s="116">
        <v>0</v>
      </c>
      <c r="N33" s="115">
        <v>-6</v>
      </c>
      <c r="O33" s="88">
        <v>0</v>
      </c>
      <c r="P33" s="88">
        <v>-50</v>
      </c>
      <c r="Q33" s="88">
        <v>0</v>
      </c>
      <c r="R33" s="88">
        <v>0</v>
      </c>
      <c r="S33" s="116">
        <v>0</v>
      </c>
      <c r="U33" s="115">
        <v>-56</v>
      </c>
      <c r="V33" s="116">
        <v>74.59</v>
      </c>
      <c r="W33">
        <v>-6</v>
      </c>
      <c r="X33">
        <v>67.37</v>
      </c>
      <c r="Y33">
        <v>7.22</v>
      </c>
      <c r="Z33">
        <v>0</v>
      </c>
      <c r="AA33">
        <v>-50</v>
      </c>
    </row>
    <row r="34" spans="7:27">
      <c r="G34" t="s">
        <v>76</v>
      </c>
      <c r="H34" s="115">
        <v>0</v>
      </c>
      <c r="I34" s="88">
        <v>24.06</v>
      </c>
      <c r="J34" s="88">
        <v>0</v>
      </c>
      <c r="K34" s="88">
        <v>0</v>
      </c>
      <c r="L34" s="88">
        <v>8.18</v>
      </c>
      <c r="M34" s="116">
        <v>0</v>
      </c>
      <c r="N34" s="115">
        <v>-14</v>
      </c>
      <c r="O34" s="88">
        <v>0</v>
      </c>
      <c r="P34" s="88">
        <v>-110</v>
      </c>
      <c r="Q34" s="88">
        <v>0</v>
      </c>
      <c r="R34" s="88">
        <v>0</v>
      </c>
      <c r="S34" s="116">
        <v>0</v>
      </c>
      <c r="U34" s="115">
        <v>-124</v>
      </c>
      <c r="V34" s="116">
        <v>32.24</v>
      </c>
      <c r="W34">
        <v>-14</v>
      </c>
      <c r="X34">
        <v>24.06</v>
      </c>
      <c r="Y34">
        <v>8.18</v>
      </c>
      <c r="Z34">
        <v>0</v>
      </c>
      <c r="AA34">
        <v>-110</v>
      </c>
    </row>
    <row r="35" spans="7:27">
      <c r="G35" t="s">
        <v>77</v>
      </c>
      <c r="H35" s="115">
        <v>15.4</v>
      </c>
      <c r="I35" s="88">
        <v>24.07</v>
      </c>
      <c r="J35" s="88">
        <v>0</v>
      </c>
      <c r="K35" s="88">
        <v>0</v>
      </c>
      <c r="L35" s="88">
        <v>8.66</v>
      </c>
      <c r="M35" s="116">
        <v>0</v>
      </c>
      <c r="N35" s="115">
        <v>0</v>
      </c>
      <c r="O35" s="88">
        <v>0</v>
      </c>
      <c r="P35" s="88">
        <v>-70</v>
      </c>
      <c r="Q35" s="88">
        <v>0</v>
      </c>
      <c r="R35" s="88">
        <v>0</v>
      </c>
      <c r="S35" s="116">
        <v>0</v>
      </c>
      <c r="U35" s="115">
        <v>-70</v>
      </c>
      <c r="V35" s="116">
        <v>48.12</v>
      </c>
      <c r="W35">
        <v>15.4</v>
      </c>
      <c r="X35">
        <v>24.07</v>
      </c>
      <c r="Y35">
        <v>8.66</v>
      </c>
      <c r="Z35">
        <v>0</v>
      </c>
      <c r="AA35">
        <v>-70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14.43</v>
      </c>
      <c r="L36" s="88">
        <v>10.11</v>
      </c>
      <c r="M36" s="116">
        <v>0</v>
      </c>
      <c r="N36" s="115">
        <v>0</v>
      </c>
      <c r="O36" s="88">
        <v>0</v>
      </c>
      <c r="P36" s="88">
        <v>-60</v>
      </c>
      <c r="Q36" s="88">
        <v>0</v>
      </c>
      <c r="R36" s="88">
        <v>0</v>
      </c>
      <c r="S36" s="116">
        <v>0</v>
      </c>
      <c r="U36" s="115">
        <v>-60</v>
      </c>
      <c r="V36" s="116">
        <v>24.54</v>
      </c>
      <c r="W36">
        <v>0</v>
      </c>
      <c r="X36">
        <v>0</v>
      </c>
      <c r="Y36">
        <v>10.11</v>
      </c>
      <c r="Z36">
        <v>14.43</v>
      </c>
      <c r="AA36">
        <v>-60</v>
      </c>
    </row>
    <row r="37" spans="7:27">
      <c r="G37" t="s">
        <v>79</v>
      </c>
      <c r="H37" s="115">
        <v>0</v>
      </c>
      <c r="I37" s="88">
        <v>52.94</v>
      </c>
      <c r="J37" s="88">
        <v>0</v>
      </c>
      <c r="K37" s="88">
        <v>14.44</v>
      </c>
      <c r="L37" s="88">
        <v>16.36</v>
      </c>
      <c r="M37" s="116">
        <v>0</v>
      </c>
      <c r="N37" s="115">
        <v>-36</v>
      </c>
      <c r="O37" s="88">
        <v>0</v>
      </c>
      <c r="P37" s="88">
        <v>-130</v>
      </c>
      <c r="Q37" s="88">
        <v>0</v>
      </c>
      <c r="R37" s="88">
        <v>0</v>
      </c>
      <c r="S37" s="116">
        <v>0</v>
      </c>
      <c r="U37" s="115">
        <v>-166</v>
      </c>
      <c r="V37" s="116">
        <v>83.74</v>
      </c>
      <c r="W37">
        <v>-36</v>
      </c>
      <c r="X37">
        <v>52.94</v>
      </c>
      <c r="Y37">
        <v>16.36</v>
      </c>
      <c r="Z37">
        <v>14.44</v>
      </c>
      <c r="AA37">
        <v>-130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14.44</v>
      </c>
      <c r="L38" s="88">
        <v>0</v>
      </c>
      <c r="M38" s="116">
        <v>0</v>
      </c>
      <c r="N38" s="115">
        <v>0</v>
      </c>
      <c r="O38" s="88">
        <v>0</v>
      </c>
      <c r="P38" s="88">
        <v>-60</v>
      </c>
      <c r="Q38" s="88">
        <v>0</v>
      </c>
      <c r="R38" s="88">
        <v>0</v>
      </c>
      <c r="S38" s="116">
        <v>0</v>
      </c>
      <c r="U38" s="115">
        <v>-60</v>
      </c>
      <c r="V38" s="116">
        <v>14.44</v>
      </c>
      <c r="W38">
        <v>0</v>
      </c>
      <c r="X38">
        <v>0</v>
      </c>
      <c r="Y38">
        <v>0</v>
      </c>
      <c r="Z38">
        <v>14.44</v>
      </c>
      <c r="AA38">
        <v>-60</v>
      </c>
    </row>
    <row r="39" spans="7:27">
      <c r="G39" t="s">
        <v>81</v>
      </c>
      <c r="H39" s="115">
        <v>0</v>
      </c>
      <c r="I39" s="88">
        <v>28.87</v>
      </c>
      <c r="J39" s="88">
        <v>0</v>
      </c>
      <c r="K39" s="88">
        <v>14.44</v>
      </c>
      <c r="L39" s="88">
        <v>11.55</v>
      </c>
      <c r="M39" s="116">
        <v>0</v>
      </c>
      <c r="N39" s="115">
        <v>-23</v>
      </c>
      <c r="O39" s="88">
        <v>0</v>
      </c>
      <c r="P39" s="88">
        <v>-100</v>
      </c>
      <c r="Q39" s="88">
        <v>0</v>
      </c>
      <c r="R39" s="88">
        <v>0</v>
      </c>
      <c r="S39" s="116">
        <v>0</v>
      </c>
      <c r="U39" s="115">
        <v>-123</v>
      </c>
      <c r="V39" s="116">
        <v>54.86</v>
      </c>
      <c r="W39">
        <v>-23</v>
      </c>
      <c r="X39">
        <v>28.87</v>
      </c>
      <c r="Y39">
        <v>11.55</v>
      </c>
      <c r="Z39">
        <v>14.44</v>
      </c>
      <c r="AA39">
        <v>-100</v>
      </c>
    </row>
    <row r="40" spans="7:27">
      <c r="G40" t="s">
        <v>82</v>
      </c>
      <c r="H40" s="115">
        <v>16.36</v>
      </c>
      <c r="I40" s="88">
        <v>33.69</v>
      </c>
      <c r="J40" s="88">
        <v>0</v>
      </c>
      <c r="K40" s="88">
        <v>14.44</v>
      </c>
      <c r="L40" s="88">
        <v>11.55</v>
      </c>
      <c r="M40" s="116">
        <v>0</v>
      </c>
      <c r="N40" s="115">
        <v>0</v>
      </c>
      <c r="O40" s="88">
        <v>0</v>
      </c>
      <c r="P40" s="88">
        <v>-55</v>
      </c>
      <c r="Q40" s="88">
        <v>0</v>
      </c>
      <c r="R40" s="88">
        <v>0</v>
      </c>
      <c r="S40" s="116">
        <v>0</v>
      </c>
      <c r="U40" s="115">
        <v>-55</v>
      </c>
      <c r="V40" s="116">
        <v>76.040000000000006</v>
      </c>
      <c r="W40">
        <v>16.36</v>
      </c>
      <c r="X40">
        <v>33.69</v>
      </c>
      <c r="Y40">
        <v>11.55</v>
      </c>
      <c r="Z40">
        <v>14.44</v>
      </c>
      <c r="AA40">
        <v>-55</v>
      </c>
    </row>
    <row r="41" spans="7:27">
      <c r="G41" t="s">
        <v>83</v>
      </c>
      <c r="H41" s="115">
        <v>0</v>
      </c>
      <c r="I41" s="88">
        <v>38.49</v>
      </c>
      <c r="J41" s="88">
        <v>0</v>
      </c>
      <c r="K41" s="88">
        <v>14.44</v>
      </c>
      <c r="L41" s="88">
        <v>9.86</v>
      </c>
      <c r="M41" s="116">
        <v>0</v>
      </c>
      <c r="N41" s="115">
        <v>0</v>
      </c>
      <c r="O41" s="88">
        <v>0</v>
      </c>
      <c r="P41" s="88">
        <v>-105</v>
      </c>
      <c r="Q41" s="88">
        <v>0</v>
      </c>
      <c r="R41" s="88">
        <v>0</v>
      </c>
      <c r="S41" s="116">
        <v>0</v>
      </c>
      <c r="U41" s="115">
        <v>-105</v>
      </c>
      <c r="V41" s="116">
        <v>62.79</v>
      </c>
      <c r="W41">
        <v>0</v>
      </c>
      <c r="X41">
        <v>38.49</v>
      </c>
      <c r="Y41">
        <v>9.86</v>
      </c>
      <c r="Z41">
        <v>14.44</v>
      </c>
      <c r="AA41">
        <v>-105</v>
      </c>
    </row>
    <row r="42" spans="7:27">
      <c r="G42" t="s">
        <v>84</v>
      </c>
      <c r="H42" s="115">
        <v>14.44</v>
      </c>
      <c r="I42" s="88">
        <v>38.49</v>
      </c>
      <c r="J42" s="88">
        <v>0</v>
      </c>
      <c r="K42" s="88">
        <v>14.44</v>
      </c>
      <c r="L42" s="88">
        <v>13.48</v>
      </c>
      <c r="M42" s="116">
        <v>0</v>
      </c>
      <c r="N42" s="115">
        <v>0</v>
      </c>
      <c r="O42" s="88">
        <v>0</v>
      </c>
      <c r="P42" s="88">
        <v>-60</v>
      </c>
      <c r="Q42" s="88">
        <v>0</v>
      </c>
      <c r="R42" s="88">
        <v>0</v>
      </c>
      <c r="S42" s="116">
        <v>0</v>
      </c>
      <c r="U42" s="115">
        <v>-60</v>
      </c>
      <c r="V42" s="116">
        <v>80.849999999999994</v>
      </c>
      <c r="W42">
        <v>14.44</v>
      </c>
      <c r="X42">
        <v>38.49</v>
      </c>
      <c r="Y42">
        <v>13.48</v>
      </c>
      <c r="Z42">
        <v>14.44</v>
      </c>
      <c r="AA42">
        <v>-60</v>
      </c>
    </row>
    <row r="43" spans="7:27">
      <c r="G43" t="s">
        <v>85</v>
      </c>
      <c r="H43" s="115">
        <v>75.069999999999993</v>
      </c>
      <c r="I43" s="88">
        <v>4.8099999999999996</v>
      </c>
      <c r="J43" s="88">
        <v>0</v>
      </c>
      <c r="K43" s="88">
        <v>14.44</v>
      </c>
      <c r="L43" s="88">
        <v>25.99</v>
      </c>
      <c r="M43" s="116">
        <v>0</v>
      </c>
      <c r="N43" s="115">
        <v>0</v>
      </c>
      <c r="O43" s="88">
        <v>0</v>
      </c>
      <c r="P43" s="88">
        <v>-125</v>
      </c>
      <c r="Q43" s="88">
        <v>0</v>
      </c>
      <c r="R43" s="88">
        <v>0</v>
      </c>
      <c r="S43" s="116">
        <v>0</v>
      </c>
      <c r="U43" s="115">
        <v>-125</v>
      </c>
      <c r="V43" s="116">
        <v>120.31</v>
      </c>
      <c r="W43">
        <v>75.069999999999993</v>
      </c>
      <c r="X43">
        <v>4.8099999999999996</v>
      </c>
      <c r="Y43">
        <v>25.99</v>
      </c>
      <c r="Z43">
        <v>14.44</v>
      </c>
      <c r="AA43">
        <v>-125</v>
      </c>
    </row>
    <row r="44" spans="7:27">
      <c r="G44" t="s">
        <v>86</v>
      </c>
      <c r="H44" s="115">
        <v>64.48</v>
      </c>
      <c r="I44" s="88">
        <v>52.94</v>
      </c>
      <c r="J44" s="88">
        <v>0</v>
      </c>
      <c r="K44" s="88">
        <v>14.44</v>
      </c>
      <c r="L44" s="88">
        <v>17.809999999999999</v>
      </c>
      <c r="M44" s="116">
        <v>0</v>
      </c>
      <c r="N44" s="115">
        <v>0</v>
      </c>
      <c r="O44" s="88">
        <v>0</v>
      </c>
      <c r="P44" s="88">
        <v>-90</v>
      </c>
      <c r="Q44" s="88">
        <v>0</v>
      </c>
      <c r="R44" s="88">
        <v>0</v>
      </c>
      <c r="S44" s="116">
        <v>0</v>
      </c>
      <c r="U44" s="115">
        <v>-90</v>
      </c>
      <c r="V44" s="116">
        <v>149.66999999999999</v>
      </c>
      <c r="W44">
        <v>64.48</v>
      </c>
      <c r="X44">
        <v>52.94</v>
      </c>
      <c r="Y44">
        <v>17.809999999999999</v>
      </c>
      <c r="Z44">
        <v>14.44</v>
      </c>
      <c r="AA44">
        <v>-90</v>
      </c>
    </row>
    <row r="45" spans="7:27">
      <c r="G45" t="s">
        <v>87</v>
      </c>
      <c r="H45" s="115">
        <v>43.31</v>
      </c>
      <c r="I45" s="88">
        <v>0</v>
      </c>
      <c r="J45" s="88">
        <v>0</v>
      </c>
      <c r="K45" s="88">
        <v>14.44</v>
      </c>
      <c r="L45" s="88">
        <v>19.73</v>
      </c>
      <c r="M45" s="116">
        <v>0</v>
      </c>
      <c r="N45" s="115">
        <v>0</v>
      </c>
      <c r="O45" s="88">
        <v>-5</v>
      </c>
      <c r="P45" s="88">
        <v>-85</v>
      </c>
      <c r="Q45" s="88">
        <v>0</v>
      </c>
      <c r="R45" s="88">
        <v>0</v>
      </c>
      <c r="S45" s="116">
        <v>0</v>
      </c>
      <c r="U45" s="115">
        <v>-90</v>
      </c>
      <c r="V45" s="116">
        <v>77.48</v>
      </c>
      <c r="W45">
        <v>43.31</v>
      </c>
      <c r="X45">
        <v>-5</v>
      </c>
      <c r="Y45">
        <v>19.73</v>
      </c>
      <c r="Z45">
        <v>14.44</v>
      </c>
      <c r="AA45">
        <v>-85</v>
      </c>
    </row>
    <row r="46" spans="7:27">
      <c r="G46" t="s">
        <v>88</v>
      </c>
      <c r="H46" s="115">
        <v>22.13</v>
      </c>
      <c r="I46" s="88">
        <v>17.329999999999998</v>
      </c>
      <c r="J46" s="88">
        <v>0</v>
      </c>
      <c r="K46" s="88">
        <v>14.44</v>
      </c>
      <c r="L46" s="88">
        <v>20.69</v>
      </c>
      <c r="M46" s="116">
        <v>0</v>
      </c>
      <c r="N46" s="115">
        <v>0</v>
      </c>
      <c r="O46" s="88">
        <v>0</v>
      </c>
      <c r="P46" s="88">
        <v>-60</v>
      </c>
      <c r="Q46" s="88">
        <v>0</v>
      </c>
      <c r="R46" s="88">
        <v>0</v>
      </c>
      <c r="S46" s="116">
        <v>0</v>
      </c>
      <c r="U46" s="115">
        <v>-60</v>
      </c>
      <c r="V46" s="116">
        <v>74.59</v>
      </c>
      <c r="W46">
        <v>22.13</v>
      </c>
      <c r="X46">
        <v>17.329999999999998</v>
      </c>
      <c r="Y46">
        <v>20.69</v>
      </c>
      <c r="Z46">
        <v>14.44</v>
      </c>
      <c r="AA46">
        <v>-60</v>
      </c>
    </row>
    <row r="47" spans="7:27">
      <c r="G47" t="s">
        <v>89</v>
      </c>
      <c r="H47" s="115">
        <v>0</v>
      </c>
      <c r="I47" s="88">
        <v>43.32</v>
      </c>
      <c r="J47" s="88">
        <v>0</v>
      </c>
      <c r="K47" s="88">
        <v>19.25</v>
      </c>
      <c r="L47" s="88">
        <v>20.69</v>
      </c>
      <c r="M47" s="116">
        <v>0</v>
      </c>
      <c r="N47" s="115">
        <v>-7</v>
      </c>
      <c r="O47" s="88">
        <v>0</v>
      </c>
      <c r="P47" s="88">
        <v>-65</v>
      </c>
      <c r="Q47" s="88">
        <v>0</v>
      </c>
      <c r="R47" s="88">
        <v>0</v>
      </c>
      <c r="S47" s="116">
        <v>0</v>
      </c>
      <c r="U47" s="115">
        <v>-72</v>
      </c>
      <c r="V47" s="116">
        <v>83.26</v>
      </c>
      <c r="W47">
        <v>-7</v>
      </c>
      <c r="X47">
        <v>43.32</v>
      </c>
      <c r="Y47">
        <v>20.69</v>
      </c>
      <c r="Z47">
        <v>19.25</v>
      </c>
      <c r="AA47">
        <v>-65</v>
      </c>
    </row>
    <row r="48" spans="7:27">
      <c r="G48" t="s">
        <v>90</v>
      </c>
      <c r="H48" s="115">
        <v>17.329999999999998</v>
      </c>
      <c r="I48" s="88">
        <v>52.93</v>
      </c>
      <c r="J48" s="88">
        <v>0</v>
      </c>
      <c r="K48" s="88">
        <v>14.44</v>
      </c>
      <c r="L48" s="88">
        <v>21.18</v>
      </c>
      <c r="M48" s="116">
        <v>0</v>
      </c>
      <c r="N48" s="115">
        <v>0</v>
      </c>
      <c r="O48" s="88">
        <v>0</v>
      </c>
      <c r="P48" s="88">
        <v>-100</v>
      </c>
      <c r="Q48" s="88">
        <v>0</v>
      </c>
      <c r="R48" s="88">
        <v>0</v>
      </c>
      <c r="S48" s="116">
        <v>0</v>
      </c>
      <c r="U48" s="115">
        <v>-100</v>
      </c>
      <c r="V48" s="116">
        <v>105.88</v>
      </c>
      <c r="W48">
        <v>17.329999999999998</v>
      </c>
      <c r="X48">
        <v>52.93</v>
      </c>
      <c r="Y48">
        <v>21.18</v>
      </c>
      <c r="Z48">
        <v>14.44</v>
      </c>
      <c r="AA48">
        <v>-100</v>
      </c>
    </row>
    <row r="49" spans="7:27">
      <c r="G49" t="s">
        <v>91</v>
      </c>
      <c r="H49" s="115">
        <v>71.23</v>
      </c>
      <c r="I49" s="88">
        <v>101.06</v>
      </c>
      <c r="J49" s="88">
        <v>0</v>
      </c>
      <c r="K49" s="88">
        <v>14.44</v>
      </c>
      <c r="L49" s="88">
        <v>25.41</v>
      </c>
      <c r="M49" s="116">
        <v>0</v>
      </c>
      <c r="N49" s="115">
        <v>0</v>
      </c>
      <c r="O49" s="88">
        <v>0</v>
      </c>
      <c r="P49" s="88">
        <v>-40</v>
      </c>
      <c r="Q49" s="88">
        <v>0</v>
      </c>
      <c r="R49" s="88">
        <v>0</v>
      </c>
      <c r="S49" s="116">
        <v>0</v>
      </c>
      <c r="U49" s="115">
        <v>-40</v>
      </c>
      <c r="V49" s="116">
        <v>212.14</v>
      </c>
      <c r="W49">
        <v>71.23</v>
      </c>
      <c r="X49">
        <v>101.06</v>
      </c>
      <c r="Y49">
        <v>25.41</v>
      </c>
      <c r="Z49">
        <v>14.44</v>
      </c>
      <c r="AA49">
        <v>-40</v>
      </c>
    </row>
    <row r="50" spans="7:27">
      <c r="G50" t="s">
        <v>92</v>
      </c>
      <c r="H50" s="115">
        <v>85.66</v>
      </c>
      <c r="I50" s="88">
        <v>81.81</v>
      </c>
      <c r="J50" s="88">
        <v>0</v>
      </c>
      <c r="K50" s="88">
        <v>14.44</v>
      </c>
      <c r="L50" s="88">
        <v>18</v>
      </c>
      <c r="M50" s="116">
        <v>0</v>
      </c>
      <c r="N50" s="115">
        <v>0</v>
      </c>
      <c r="O50" s="88">
        <v>0</v>
      </c>
      <c r="P50" s="88">
        <v>-50</v>
      </c>
      <c r="Q50" s="88">
        <v>0</v>
      </c>
      <c r="R50" s="88">
        <v>0</v>
      </c>
      <c r="S50" s="116">
        <v>0</v>
      </c>
      <c r="U50" s="115">
        <v>-50</v>
      </c>
      <c r="V50" s="116">
        <v>199.91</v>
      </c>
      <c r="W50">
        <v>85.66</v>
      </c>
      <c r="X50">
        <v>81.81</v>
      </c>
      <c r="Y50">
        <v>18</v>
      </c>
      <c r="Z50">
        <v>14.44</v>
      </c>
      <c r="AA50">
        <v>-50</v>
      </c>
    </row>
    <row r="51" spans="7:27">
      <c r="G51" t="s">
        <v>93</v>
      </c>
      <c r="H51" s="115">
        <v>101.06</v>
      </c>
      <c r="I51" s="88">
        <v>38.5</v>
      </c>
      <c r="J51" s="88">
        <v>0</v>
      </c>
      <c r="K51" s="88">
        <v>28.88</v>
      </c>
      <c r="L51" s="88">
        <v>20.21</v>
      </c>
      <c r="M51" s="116">
        <v>0</v>
      </c>
      <c r="N51" s="115">
        <v>0</v>
      </c>
      <c r="O51" s="88">
        <v>0</v>
      </c>
      <c r="P51" s="88">
        <v>-25</v>
      </c>
      <c r="Q51" s="88">
        <v>0</v>
      </c>
      <c r="R51" s="88">
        <v>0</v>
      </c>
      <c r="S51" s="116">
        <v>0</v>
      </c>
      <c r="U51" s="115">
        <v>-25</v>
      </c>
      <c r="V51" s="116">
        <v>188.65</v>
      </c>
      <c r="W51">
        <v>101.06</v>
      </c>
      <c r="X51">
        <v>38.5</v>
      </c>
      <c r="Y51">
        <v>20.21</v>
      </c>
      <c r="Z51">
        <v>28.88</v>
      </c>
      <c r="AA51">
        <v>-25</v>
      </c>
    </row>
    <row r="52" spans="7:27">
      <c r="G52" t="s">
        <v>94</v>
      </c>
      <c r="H52" s="115">
        <v>78.930000000000007</v>
      </c>
      <c r="I52" s="88">
        <v>24.06</v>
      </c>
      <c r="J52" s="88">
        <v>0</v>
      </c>
      <c r="K52" s="88">
        <v>28.88</v>
      </c>
      <c r="L52" s="88">
        <v>20.21</v>
      </c>
      <c r="M52" s="116">
        <v>0</v>
      </c>
      <c r="N52" s="115">
        <v>0</v>
      </c>
      <c r="O52" s="88">
        <v>0</v>
      </c>
      <c r="P52" s="88">
        <v>-30</v>
      </c>
      <c r="Q52" s="88">
        <v>0</v>
      </c>
      <c r="R52" s="88">
        <v>0</v>
      </c>
      <c r="S52" s="116">
        <v>0</v>
      </c>
      <c r="U52" s="115">
        <v>-30</v>
      </c>
      <c r="V52" s="116">
        <v>152.08000000000001</v>
      </c>
      <c r="W52">
        <v>78.930000000000007</v>
      </c>
      <c r="X52">
        <v>24.06</v>
      </c>
      <c r="Y52">
        <v>20.21</v>
      </c>
      <c r="Z52">
        <v>28.88</v>
      </c>
      <c r="AA52">
        <v>-30</v>
      </c>
    </row>
    <row r="53" spans="7:27">
      <c r="G53" t="s">
        <v>95</v>
      </c>
      <c r="H53" s="115">
        <v>80.849999999999994</v>
      </c>
      <c r="I53" s="88">
        <v>0</v>
      </c>
      <c r="J53" s="88">
        <v>0</v>
      </c>
      <c r="K53" s="88">
        <v>28.88</v>
      </c>
      <c r="L53" s="88">
        <v>19.25</v>
      </c>
      <c r="M53" s="116">
        <v>0</v>
      </c>
      <c r="N53" s="115">
        <v>0</v>
      </c>
      <c r="O53" s="88">
        <v>0</v>
      </c>
      <c r="P53" s="88">
        <v>-75</v>
      </c>
      <c r="Q53" s="88">
        <v>0</v>
      </c>
      <c r="R53" s="88">
        <v>0</v>
      </c>
      <c r="S53" s="116">
        <v>0</v>
      </c>
      <c r="U53" s="115">
        <v>-75</v>
      </c>
      <c r="V53" s="116">
        <v>128.97999999999999</v>
      </c>
      <c r="W53">
        <v>80.849999999999994</v>
      </c>
      <c r="X53">
        <v>0</v>
      </c>
      <c r="Y53">
        <v>19.25</v>
      </c>
      <c r="Z53">
        <v>28.88</v>
      </c>
      <c r="AA53">
        <v>-75</v>
      </c>
    </row>
    <row r="54" spans="7:27">
      <c r="G54" t="s">
        <v>96</v>
      </c>
      <c r="H54" s="115">
        <v>72.180000000000007</v>
      </c>
      <c r="I54" s="88">
        <v>0</v>
      </c>
      <c r="J54" s="88">
        <v>0</v>
      </c>
      <c r="K54" s="88">
        <v>28.88</v>
      </c>
      <c r="L54" s="88">
        <v>19.25</v>
      </c>
      <c r="M54" s="116">
        <v>0</v>
      </c>
      <c r="N54" s="115">
        <v>0</v>
      </c>
      <c r="O54" s="88">
        <v>0</v>
      </c>
      <c r="P54" s="88">
        <v>-35</v>
      </c>
      <c r="Q54" s="88">
        <v>0</v>
      </c>
      <c r="R54" s="88">
        <v>0</v>
      </c>
      <c r="S54" s="116">
        <v>0</v>
      </c>
      <c r="U54" s="115">
        <v>-35</v>
      </c>
      <c r="V54" s="116">
        <v>120.31</v>
      </c>
      <c r="W54">
        <v>72.180000000000007</v>
      </c>
      <c r="X54">
        <v>0</v>
      </c>
      <c r="Y54">
        <v>19.25</v>
      </c>
      <c r="Z54">
        <v>28.88</v>
      </c>
      <c r="AA54">
        <v>-35</v>
      </c>
    </row>
    <row r="55" spans="7:27">
      <c r="G55" t="s">
        <v>97</v>
      </c>
      <c r="H55" s="115">
        <v>46.19</v>
      </c>
      <c r="I55" s="88">
        <v>0</v>
      </c>
      <c r="J55" s="88">
        <v>0</v>
      </c>
      <c r="K55" s="88">
        <v>28.88</v>
      </c>
      <c r="L55" s="88">
        <v>24.45</v>
      </c>
      <c r="M55" s="116">
        <v>0</v>
      </c>
      <c r="N55" s="115">
        <v>0</v>
      </c>
      <c r="O55" s="88">
        <v>0</v>
      </c>
      <c r="P55" s="88">
        <v>-155</v>
      </c>
      <c r="Q55" s="88">
        <v>0</v>
      </c>
      <c r="R55" s="88">
        <v>0</v>
      </c>
      <c r="S55" s="116">
        <v>0</v>
      </c>
      <c r="U55" s="115">
        <v>-155</v>
      </c>
      <c r="V55" s="116">
        <v>99.52</v>
      </c>
      <c r="W55">
        <v>46.19</v>
      </c>
      <c r="X55">
        <v>0</v>
      </c>
      <c r="Y55">
        <v>24.45</v>
      </c>
      <c r="Z55">
        <v>28.88</v>
      </c>
      <c r="AA55">
        <v>-155</v>
      </c>
    </row>
    <row r="56" spans="7:27">
      <c r="G56" t="s">
        <v>98</v>
      </c>
      <c r="H56" s="115">
        <v>60.64</v>
      </c>
      <c r="I56" s="88">
        <v>0</v>
      </c>
      <c r="J56" s="88">
        <v>0</v>
      </c>
      <c r="K56" s="88">
        <v>28.88</v>
      </c>
      <c r="L56" s="88">
        <v>16.84</v>
      </c>
      <c r="M56" s="116">
        <v>0</v>
      </c>
      <c r="N56" s="115">
        <v>0</v>
      </c>
      <c r="O56" s="88">
        <v>0</v>
      </c>
      <c r="P56" s="88">
        <v>-155</v>
      </c>
      <c r="Q56" s="88">
        <v>0</v>
      </c>
      <c r="R56" s="88">
        <v>0</v>
      </c>
      <c r="S56" s="116">
        <v>0</v>
      </c>
      <c r="U56" s="115">
        <v>-155</v>
      </c>
      <c r="V56" s="116">
        <v>106.36</v>
      </c>
      <c r="W56">
        <v>60.64</v>
      </c>
      <c r="X56">
        <v>0</v>
      </c>
      <c r="Y56">
        <v>16.84</v>
      </c>
      <c r="Z56">
        <v>28.88</v>
      </c>
      <c r="AA56">
        <v>-155</v>
      </c>
    </row>
    <row r="57" spans="7:27">
      <c r="G57" t="s">
        <v>99</v>
      </c>
      <c r="H57" s="115">
        <v>69.3</v>
      </c>
      <c r="I57" s="88">
        <v>0</v>
      </c>
      <c r="J57" s="88">
        <v>0</v>
      </c>
      <c r="K57" s="88">
        <v>28.88</v>
      </c>
      <c r="L57" s="88">
        <v>19.25</v>
      </c>
      <c r="M57" s="116">
        <v>0</v>
      </c>
      <c r="N57" s="115">
        <v>0</v>
      </c>
      <c r="O57" s="88">
        <v>0</v>
      </c>
      <c r="P57" s="88">
        <v>-80</v>
      </c>
      <c r="Q57" s="88">
        <v>0</v>
      </c>
      <c r="R57" s="88">
        <v>0</v>
      </c>
      <c r="S57" s="116">
        <v>0</v>
      </c>
      <c r="U57" s="115">
        <v>-80</v>
      </c>
      <c r="V57" s="116">
        <v>117.42</v>
      </c>
      <c r="W57">
        <v>69.3</v>
      </c>
      <c r="X57">
        <v>0</v>
      </c>
      <c r="Y57">
        <v>19.25</v>
      </c>
      <c r="Z57">
        <v>28.88</v>
      </c>
      <c r="AA57">
        <v>-80</v>
      </c>
    </row>
    <row r="58" spans="7:27">
      <c r="G58" t="s">
        <v>100</v>
      </c>
      <c r="H58" s="115">
        <v>65.45</v>
      </c>
      <c r="I58" s="88">
        <v>0</v>
      </c>
      <c r="J58" s="88">
        <v>0</v>
      </c>
      <c r="K58" s="88">
        <v>28.88</v>
      </c>
      <c r="L58" s="88">
        <v>19.25</v>
      </c>
      <c r="M58" s="116">
        <v>0</v>
      </c>
      <c r="N58" s="115">
        <v>0</v>
      </c>
      <c r="O58" s="88">
        <v>0</v>
      </c>
      <c r="P58" s="88">
        <v>-75</v>
      </c>
      <c r="Q58" s="88">
        <v>0</v>
      </c>
      <c r="R58" s="88">
        <v>0</v>
      </c>
      <c r="S58" s="116">
        <v>0</v>
      </c>
      <c r="U58" s="115">
        <v>-75</v>
      </c>
      <c r="V58" s="116">
        <v>113.58</v>
      </c>
      <c r="W58">
        <v>65.45</v>
      </c>
      <c r="X58">
        <v>0</v>
      </c>
      <c r="Y58">
        <v>19.25</v>
      </c>
      <c r="Z58">
        <v>28.88</v>
      </c>
      <c r="AA58">
        <v>-75</v>
      </c>
    </row>
    <row r="59" spans="7:27">
      <c r="G59" t="s">
        <v>101</v>
      </c>
      <c r="H59" s="115">
        <v>153.99</v>
      </c>
      <c r="I59" s="88">
        <v>28.88</v>
      </c>
      <c r="J59" s="88">
        <v>0</v>
      </c>
      <c r="K59" s="88">
        <v>19.25</v>
      </c>
      <c r="L59" s="88">
        <v>18.29</v>
      </c>
      <c r="M59" s="116">
        <v>0</v>
      </c>
      <c r="N59" s="115">
        <v>0</v>
      </c>
      <c r="O59" s="88">
        <v>0</v>
      </c>
      <c r="P59" s="88">
        <v>-30</v>
      </c>
      <c r="Q59" s="88">
        <v>0</v>
      </c>
      <c r="R59" s="88">
        <v>0</v>
      </c>
      <c r="S59" s="116">
        <v>0</v>
      </c>
      <c r="U59" s="115">
        <v>-30</v>
      </c>
      <c r="V59" s="116">
        <v>220.41</v>
      </c>
      <c r="W59">
        <v>153.99</v>
      </c>
      <c r="X59">
        <v>28.88</v>
      </c>
      <c r="Y59">
        <v>18.29</v>
      </c>
      <c r="Z59">
        <v>19.25</v>
      </c>
      <c r="AA59">
        <v>-30</v>
      </c>
    </row>
    <row r="60" spans="7:27">
      <c r="G60" t="s">
        <v>102</v>
      </c>
      <c r="H60" s="115">
        <v>129.93</v>
      </c>
      <c r="I60" s="88">
        <v>28.88</v>
      </c>
      <c r="J60" s="88">
        <v>0</v>
      </c>
      <c r="K60" s="88">
        <v>28.88</v>
      </c>
      <c r="L60" s="88">
        <v>19.25</v>
      </c>
      <c r="M60" s="116">
        <v>0</v>
      </c>
      <c r="N60" s="115">
        <v>0</v>
      </c>
      <c r="O60" s="88">
        <v>0</v>
      </c>
      <c r="P60" s="88">
        <v>-45</v>
      </c>
      <c r="Q60" s="88">
        <v>0</v>
      </c>
      <c r="R60" s="88">
        <v>0</v>
      </c>
      <c r="S60" s="116">
        <v>0</v>
      </c>
      <c r="U60" s="115">
        <v>-45</v>
      </c>
      <c r="V60" s="116">
        <v>206.94</v>
      </c>
      <c r="W60">
        <v>129.93</v>
      </c>
      <c r="X60">
        <v>28.88</v>
      </c>
      <c r="Y60">
        <v>19.25</v>
      </c>
      <c r="Z60">
        <v>28.88</v>
      </c>
      <c r="AA60">
        <v>-45</v>
      </c>
    </row>
    <row r="61" spans="7:27">
      <c r="G61" t="s">
        <v>103</v>
      </c>
      <c r="H61" s="115">
        <v>73.14</v>
      </c>
      <c r="I61" s="88">
        <v>67.38</v>
      </c>
      <c r="J61" s="88">
        <v>0</v>
      </c>
      <c r="K61" s="88">
        <v>19.25</v>
      </c>
      <c r="L61" s="88">
        <v>25.03</v>
      </c>
      <c r="M61" s="116">
        <v>0</v>
      </c>
      <c r="N61" s="115">
        <v>0</v>
      </c>
      <c r="O61" s="88">
        <v>0</v>
      </c>
      <c r="P61" s="88">
        <v>-80</v>
      </c>
      <c r="Q61" s="88">
        <v>0</v>
      </c>
      <c r="R61" s="88">
        <v>0</v>
      </c>
      <c r="S61" s="116">
        <v>0</v>
      </c>
      <c r="U61" s="115">
        <v>-80</v>
      </c>
      <c r="V61" s="116">
        <v>184.8</v>
      </c>
      <c r="W61">
        <v>73.14</v>
      </c>
      <c r="X61">
        <v>67.38</v>
      </c>
      <c r="Y61">
        <v>25.03</v>
      </c>
      <c r="Z61">
        <v>19.25</v>
      </c>
      <c r="AA61">
        <v>-80</v>
      </c>
    </row>
    <row r="62" spans="7:27">
      <c r="G62" t="s">
        <v>104</v>
      </c>
      <c r="H62" s="115">
        <v>70.25</v>
      </c>
      <c r="I62" s="88">
        <v>57.75</v>
      </c>
      <c r="J62" s="88">
        <v>0</v>
      </c>
      <c r="K62" s="88">
        <v>28.88</v>
      </c>
      <c r="L62" s="88">
        <v>17.04</v>
      </c>
      <c r="M62" s="116">
        <v>0</v>
      </c>
      <c r="N62" s="115">
        <v>0</v>
      </c>
      <c r="O62" s="88">
        <v>0</v>
      </c>
      <c r="P62" s="88">
        <v>-75</v>
      </c>
      <c r="Q62" s="88">
        <v>0</v>
      </c>
      <c r="R62" s="88">
        <v>0</v>
      </c>
      <c r="S62" s="116">
        <v>0</v>
      </c>
      <c r="U62" s="115">
        <v>-75</v>
      </c>
      <c r="V62" s="116">
        <v>173.92</v>
      </c>
      <c r="W62">
        <v>70.25</v>
      </c>
      <c r="X62">
        <v>57.75</v>
      </c>
      <c r="Y62">
        <v>17.04</v>
      </c>
      <c r="Z62">
        <v>28.88</v>
      </c>
      <c r="AA62">
        <v>-75</v>
      </c>
    </row>
    <row r="63" spans="7:27">
      <c r="G63" t="s">
        <v>105</v>
      </c>
      <c r="H63" s="115">
        <v>111.64</v>
      </c>
      <c r="I63" s="88">
        <v>91.44</v>
      </c>
      <c r="J63" s="88">
        <v>0</v>
      </c>
      <c r="K63" s="88">
        <v>28.88</v>
      </c>
      <c r="L63" s="88">
        <v>19.25</v>
      </c>
      <c r="M63" s="116">
        <v>0</v>
      </c>
      <c r="N63" s="115">
        <v>0</v>
      </c>
      <c r="O63" s="88">
        <v>0</v>
      </c>
      <c r="P63" s="88">
        <v>-60</v>
      </c>
      <c r="Q63" s="88">
        <v>0</v>
      </c>
      <c r="R63" s="88">
        <v>0</v>
      </c>
      <c r="S63" s="116">
        <v>0</v>
      </c>
      <c r="U63" s="115">
        <v>-60</v>
      </c>
      <c r="V63" s="116">
        <v>251.21</v>
      </c>
      <c r="W63">
        <v>111.64</v>
      </c>
      <c r="X63">
        <v>91.44</v>
      </c>
      <c r="Y63">
        <v>19.25</v>
      </c>
      <c r="Z63">
        <v>28.88</v>
      </c>
      <c r="AA63">
        <v>-60</v>
      </c>
    </row>
    <row r="64" spans="7:27">
      <c r="G64" t="s">
        <v>106</v>
      </c>
      <c r="H64" s="115">
        <v>102.99</v>
      </c>
      <c r="I64" s="88">
        <v>86.63</v>
      </c>
      <c r="J64" s="88">
        <v>0</v>
      </c>
      <c r="K64" s="88">
        <v>24.06</v>
      </c>
      <c r="L64" s="88">
        <v>19.25</v>
      </c>
      <c r="M64" s="116">
        <v>0</v>
      </c>
      <c r="N64" s="115">
        <v>0</v>
      </c>
      <c r="O64" s="88">
        <v>0</v>
      </c>
      <c r="P64" s="88">
        <v>-65</v>
      </c>
      <c r="Q64" s="88">
        <v>0</v>
      </c>
      <c r="R64" s="88">
        <v>0</v>
      </c>
      <c r="S64" s="116">
        <v>0</v>
      </c>
      <c r="U64" s="115">
        <v>-65</v>
      </c>
      <c r="V64" s="116">
        <v>232.92</v>
      </c>
      <c r="W64">
        <v>102.99</v>
      </c>
      <c r="X64">
        <v>86.63</v>
      </c>
      <c r="Y64">
        <v>19.25</v>
      </c>
      <c r="Z64">
        <v>24.06</v>
      </c>
      <c r="AA64">
        <v>-65</v>
      </c>
    </row>
    <row r="65" spans="7:27">
      <c r="G65" t="s">
        <v>107</v>
      </c>
      <c r="H65" s="115">
        <v>0</v>
      </c>
      <c r="I65" s="88">
        <v>48.12</v>
      </c>
      <c r="J65" s="88">
        <v>0</v>
      </c>
      <c r="K65" s="88">
        <v>19.25</v>
      </c>
      <c r="L65" s="88">
        <v>18.29</v>
      </c>
      <c r="M65" s="116">
        <v>0</v>
      </c>
      <c r="N65" s="115">
        <v>-26</v>
      </c>
      <c r="O65" s="88">
        <v>0</v>
      </c>
      <c r="P65" s="88">
        <v>-40</v>
      </c>
      <c r="Q65" s="88">
        <v>0</v>
      </c>
      <c r="R65" s="88">
        <v>0</v>
      </c>
      <c r="S65" s="116">
        <v>0</v>
      </c>
      <c r="U65" s="115">
        <v>-66</v>
      </c>
      <c r="V65" s="116">
        <v>85.66</v>
      </c>
      <c r="W65">
        <v>-26</v>
      </c>
      <c r="X65">
        <v>48.12</v>
      </c>
      <c r="Y65">
        <v>18.29</v>
      </c>
      <c r="Z65">
        <v>19.25</v>
      </c>
      <c r="AA65">
        <v>-40</v>
      </c>
    </row>
    <row r="66" spans="7:27">
      <c r="G66" t="s">
        <v>108</v>
      </c>
      <c r="H66" s="115">
        <v>1.93</v>
      </c>
      <c r="I66" s="88">
        <v>62.56</v>
      </c>
      <c r="J66" s="88">
        <v>0</v>
      </c>
      <c r="K66" s="88">
        <v>14.44</v>
      </c>
      <c r="L66" s="88">
        <v>19.25</v>
      </c>
      <c r="M66" s="116">
        <v>0</v>
      </c>
      <c r="N66" s="115">
        <v>0</v>
      </c>
      <c r="O66" s="88">
        <v>0</v>
      </c>
      <c r="P66" s="88">
        <v>-45</v>
      </c>
      <c r="Q66" s="88">
        <v>0</v>
      </c>
      <c r="R66" s="88">
        <v>0</v>
      </c>
      <c r="S66" s="116">
        <v>0</v>
      </c>
      <c r="U66" s="115">
        <v>-45</v>
      </c>
      <c r="V66" s="116">
        <v>98.18</v>
      </c>
      <c r="W66">
        <v>1.93</v>
      </c>
      <c r="X66">
        <v>62.56</v>
      </c>
      <c r="Y66">
        <v>19.25</v>
      </c>
      <c r="Z66">
        <v>14.44</v>
      </c>
      <c r="AA66">
        <v>-45</v>
      </c>
    </row>
    <row r="67" spans="7:27">
      <c r="G67" t="s">
        <v>109</v>
      </c>
      <c r="H67" s="115">
        <v>0</v>
      </c>
      <c r="I67" s="88">
        <v>24.06</v>
      </c>
      <c r="J67" s="88">
        <v>0</v>
      </c>
      <c r="K67" s="88">
        <v>19.25</v>
      </c>
      <c r="L67" s="88">
        <v>23.1</v>
      </c>
      <c r="M67" s="116">
        <v>0</v>
      </c>
      <c r="N67" s="115">
        <v>-108</v>
      </c>
      <c r="O67" s="88">
        <v>0</v>
      </c>
      <c r="P67" s="88">
        <v>-70</v>
      </c>
      <c r="Q67" s="88">
        <v>0</v>
      </c>
      <c r="R67" s="88">
        <v>0</v>
      </c>
      <c r="S67" s="116">
        <v>0</v>
      </c>
      <c r="U67" s="115">
        <v>-178</v>
      </c>
      <c r="V67" s="116">
        <v>66.41</v>
      </c>
      <c r="W67">
        <v>-108</v>
      </c>
      <c r="X67">
        <v>24.06</v>
      </c>
      <c r="Y67">
        <v>23.1</v>
      </c>
      <c r="Z67">
        <v>19.25</v>
      </c>
      <c r="AA67">
        <v>-70</v>
      </c>
    </row>
    <row r="68" spans="7:27">
      <c r="G68" t="s">
        <v>110</v>
      </c>
      <c r="H68" s="115">
        <v>0</v>
      </c>
      <c r="I68" s="88">
        <v>67.37</v>
      </c>
      <c r="J68" s="88">
        <v>0</v>
      </c>
      <c r="K68" s="88">
        <v>28.88</v>
      </c>
      <c r="L68" s="88">
        <v>15.4</v>
      </c>
      <c r="M68" s="116">
        <v>0</v>
      </c>
      <c r="N68" s="115">
        <v>-98</v>
      </c>
      <c r="O68" s="88">
        <v>0</v>
      </c>
      <c r="P68" s="88">
        <v>-45</v>
      </c>
      <c r="Q68" s="88">
        <v>0</v>
      </c>
      <c r="R68" s="88">
        <v>0</v>
      </c>
      <c r="S68" s="116">
        <v>0</v>
      </c>
      <c r="U68" s="115">
        <v>-143</v>
      </c>
      <c r="V68" s="116">
        <v>111.65</v>
      </c>
      <c r="W68">
        <v>-98</v>
      </c>
      <c r="X68">
        <v>67.37</v>
      </c>
      <c r="Y68">
        <v>15.4</v>
      </c>
      <c r="Z68">
        <v>28.88</v>
      </c>
      <c r="AA68">
        <v>-45</v>
      </c>
    </row>
    <row r="69" spans="7:27">
      <c r="G69" t="s">
        <v>111</v>
      </c>
      <c r="H69" s="115">
        <v>0</v>
      </c>
      <c r="I69" s="88">
        <v>28.87</v>
      </c>
      <c r="J69" s="88">
        <v>0</v>
      </c>
      <c r="K69" s="88">
        <v>9.6300000000000008</v>
      </c>
      <c r="L69" s="88">
        <v>17.329999999999998</v>
      </c>
      <c r="M69" s="116">
        <v>0</v>
      </c>
      <c r="N69" s="115">
        <v>-105</v>
      </c>
      <c r="O69" s="88">
        <v>0</v>
      </c>
      <c r="P69" s="88">
        <v>-60</v>
      </c>
      <c r="Q69" s="88">
        <v>0</v>
      </c>
      <c r="R69" s="88">
        <v>0</v>
      </c>
      <c r="S69" s="116">
        <v>0</v>
      </c>
      <c r="U69" s="115">
        <v>-165</v>
      </c>
      <c r="V69" s="116">
        <v>55.82</v>
      </c>
      <c r="W69">
        <v>-105</v>
      </c>
      <c r="X69">
        <v>28.87</v>
      </c>
      <c r="Y69">
        <v>17.329999999999998</v>
      </c>
      <c r="Z69">
        <v>9.6300000000000008</v>
      </c>
      <c r="AA69">
        <v>-60</v>
      </c>
    </row>
    <row r="70" spans="7:27">
      <c r="G70" t="s">
        <v>112</v>
      </c>
      <c r="H70" s="115">
        <v>0</v>
      </c>
      <c r="I70" s="88">
        <v>19.25</v>
      </c>
      <c r="J70" s="88">
        <v>0</v>
      </c>
      <c r="K70" s="88">
        <v>9.6300000000000008</v>
      </c>
      <c r="L70" s="88">
        <v>16.36</v>
      </c>
      <c r="M70" s="116">
        <v>0</v>
      </c>
      <c r="N70" s="115">
        <v>-95</v>
      </c>
      <c r="O70" s="88">
        <v>0</v>
      </c>
      <c r="P70" s="88">
        <v>-60</v>
      </c>
      <c r="Q70" s="88">
        <v>0</v>
      </c>
      <c r="R70" s="88">
        <v>0</v>
      </c>
      <c r="S70" s="116">
        <v>0</v>
      </c>
      <c r="U70" s="115">
        <v>-155</v>
      </c>
      <c r="V70" s="116">
        <v>45.24</v>
      </c>
      <c r="W70">
        <v>-95</v>
      </c>
      <c r="X70">
        <v>19.25</v>
      </c>
      <c r="Y70">
        <v>16.36</v>
      </c>
      <c r="Z70">
        <v>9.6300000000000008</v>
      </c>
      <c r="AA70">
        <v>-60</v>
      </c>
    </row>
    <row r="71" spans="7:27">
      <c r="G71" t="s">
        <v>113</v>
      </c>
      <c r="H71" s="115">
        <v>0</v>
      </c>
      <c r="I71" s="88">
        <v>33.69</v>
      </c>
      <c r="J71" s="88">
        <v>0</v>
      </c>
      <c r="K71" s="88">
        <v>19.25</v>
      </c>
      <c r="L71" s="88">
        <v>3.39</v>
      </c>
      <c r="M71" s="116">
        <v>0</v>
      </c>
      <c r="N71" s="115">
        <v>-22</v>
      </c>
      <c r="O71" s="88">
        <v>0</v>
      </c>
      <c r="P71" s="88">
        <v>-130</v>
      </c>
      <c r="Q71" s="88">
        <v>0</v>
      </c>
      <c r="R71" s="88">
        <v>0</v>
      </c>
      <c r="S71" s="116">
        <v>0</v>
      </c>
      <c r="U71" s="115">
        <v>-152</v>
      </c>
      <c r="V71" s="116">
        <v>56.33</v>
      </c>
      <c r="W71">
        <v>-22</v>
      </c>
      <c r="X71">
        <v>33.69</v>
      </c>
      <c r="Y71">
        <v>3.39</v>
      </c>
      <c r="Z71">
        <v>19.25</v>
      </c>
      <c r="AA71">
        <v>-130</v>
      </c>
    </row>
    <row r="72" spans="7:27">
      <c r="G72" t="s">
        <v>114</v>
      </c>
      <c r="H72" s="115">
        <v>0</v>
      </c>
      <c r="I72" s="88">
        <v>19.25</v>
      </c>
      <c r="J72" s="88">
        <v>0</v>
      </c>
      <c r="K72" s="88">
        <v>19.25</v>
      </c>
      <c r="L72" s="88">
        <v>0</v>
      </c>
      <c r="M72" s="116">
        <v>0</v>
      </c>
      <c r="N72" s="115">
        <v>-51.5</v>
      </c>
      <c r="O72" s="88">
        <v>0</v>
      </c>
      <c r="P72" s="88">
        <v>-65</v>
      </c>
      <c r="Q72" s="88">
        <v>0</v>
      </c>
      <c r="R72" s="88">
        <v>0</v>
      </c>
      <c r="S72" s="116">
        <v>0</v>
      </c>
      <c r="U72" s="115">
        <v>-116.5</v>
      </c>
      <c r="V72" s="116">
        <v>38.5</v>
      </c>
      <c r="W72">
        <v>-51.5</v>
      </c>
      <c r="X72">
        <v>19.25</v>
      </c>
      <c r="Y72">
        <v>0</v>
      </c>
      <c r="Z72">
        <v>19.25</v>
      </c>
      <c r="AA72">
        <v>-65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19.25</v>
      </c>
      <c r="L73" s="88">
        <v>16.36</v>
      </c>
      <c r="M73" s="116">
        <v>0</v>
      </c>
      <c r="N73" s="115">
        <v>0</v>
      </c>
      <c r="O73" s="88">
        <v>0</v>
      </c>
      <c r="P73" s="88">
        <v>-70</v>
      </c>
      <c r="Q73" s="88">
        <v>0</v>
      </c>
      <c r="R73" s="88">
        <v>0</v>
      </c>
      <c r="S73" s="116">
        <v>0</v>
      </c>
      <c r="U73" s="115">
        <v>-70</v>
      </c>
      <c r="V73" s="116">
        <v>35.61</v>
      </c>
      <c r="W73">
        <v>0</v>
      </c>
      <c r="X73">
        <v>0</v>
      </c>
      <c r="Y73">
        <v>16.36</v>
      </c>
      <c r="Z73">
        <v>19.25</v>
      </c>
      <c r="AA73">
        <v>-70</v>
      </c>
    </row>
    <row r="74" spans="7:27">
      <c r="G74" t="s">
        <v>116</v>
      </c>
      <c r="H74" s="115">
        <v>19.25</v>
      </c>
      <c r="I74" s="88">
        <v>0</v>
      </c>
      <c r="J74" s="88">
        <v>0</v>
      </c>
      <c r="K74" s="88">
        <v>19.25</v>
      </c>
      <c r="L74" s="88">
        <v>6.74</v>
      </c>
      <c r="M74" s="116">
        <v>0</v>
      </c>
      <c r="N74" s="115">
        <v>0</v>
      </c>
      <c r="O74" s="88">
        <v>-38</v>
      </c>
      <c r="P74" s="88">
        <v>-70</v>
      </c>
      <c r="Q74" s="88">
        <v>0</v>
      </c>
      <c r="R74" s="88">
        <v>0</v>
      </c>
      <c r="S74" s="116">
        <v>0</v>
      </c>
      <c r="U74" s="115">
        <v>-108</v>
      </c>
      <c r="V74" s="116">
        <v>45.24</v>
      </c>
      <c r="W74">
        <v>19.25</v>
      </c>
      <c r="X74">
        <v>-38</v>
      </c>
      <c r="Y74">
        <v>6.74</v>
      </c>
      <c r="Z74">
        <v>19.25</v>
      </c>
      <c r="AA74">
        <v>-70</v>
      </c>
    </row>
    <row r="75" spans="7:27">
      <c r="G75" t="s">
        <v>117</v>
      </c>
      <c r="H75" s="115">
        <v>18.29</v>
      </c>
      <c r="I75" s="88">
        <v>0</v>
      </c>
      <c r="J75" s="88">
        <v>0</v>
      </c>
      <c r="K75" s="88">
        <v>28.87</v>
      </c>
      <c r="L75" s="88">
        <v>9.6300000000000008</v>
      </c>
      <c r="M75" s="116">
        <v>0</v>
      </c>
      <c r="N75" s="115">
        <v>0</v>
      </c>
      <c r="O75" s="88">
        <v>0</v>
      </c>
      <c r="P75" s="88">
        <v>-125</v>
      </c>
      <c r="Q75" s="88">
        <v>0</v>
      </c>
      <c r="R75" s="88">
        <v>0</v>
      </c>
      <c r="S75" s="116">
        <v>0</v>
      </c>
      <c r="U75" s="115">
        <v>-125</v>
      </c>
      <c r="V75" s="116">
        <v>56.79</v>
      </c>
      <c r="W75">
        <v>18.29</v>
      </c>
      <c r="X75">
        <v>0</v>
      </c>
      <c r="Y75">
        <v>9.6300000000000008</v>
      </c>
      <c r="Z75">
        <v>28.87</v>
      </c>
      <c r="AA75">
        <v>-125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24.06</v>
      </c>
      <c r="L76" s="88">
        <v>0</v>
      </c>
      <c r="M76" s="116">
        <v>0</v>
      </c>
      <c r="N76" s="115">
        <v>0</v>
      </c>
      <c r="O76" s="88">
        <v>-9</v>
      </c>
      <c r="P76" s="88">
        <v>-50</v>
      </c>
      <c r="Q76" s="88">
        <v>0</v>
      </c>
      <c r="R76" s="88">
        <v>0</v>
      </c>
      <c r="S76" s="116">
        <v>0</v>
      </c>
      <c r="U76" s="115">
        <v>-59</v>
      </c>
      <c r="V76" s="116">
        <v>24.06</v>
      </c>
      <c r="W76">
        <v>0</v>
      </c>
      <c r="X76">
        <v>-9</v>
      </c>
      <c r="Y76">
        <v>0</v>
      </c>
      <c r="Z76">
        <v>24.06</v>
      </c>
      <c r="AA76">
        <v>-50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24.06</v>
      </c>
      <c r="L77" s="88">
        <v>0</v>
      </c>
      <c r="M77" s="116">
        <v>0</v>
      </c>
      <c r="N77" s="115">
        <v>-89</v>
      </c>
      <c r="O77" s="88">
        <v>0</v>
      </c>
      <c r="P77" s="88">
        <v>-165</v>
      </c>
      <c r="Q77" s="88">
        <v>0</v>
      </c>
      <c r="R77" s="88">
        <v>0</v>
      </c>
      <c r="S77" s="116">
        <v>0</v>
      </c>
      <c r="U77" s="115">
        <v>-254</v>
      </c>
      <c r="V77" s="116">
        <v>24.06</v>
      </c>
      <c r="W77">
        <v>-89</v>
      </c>
      <c r="X77">
        <v>0</v>
      </c>
      <c r="Y77">
        <v>0</v>
      </c>
      <c r="Z77">
        <v>24.06</v>
      </c>
      <c r="AA77">
        <v>-165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19.25</v>
      </c>
      <c r="L78" s="88">
        <v>0</v>
      </c>
      <c r="M78" s="116">
        <v>0</v>
      </c>
      <c r="N78" s="115">
        <v>-88</v>
      </c>
      <c r="O78" s="88">
        <v>0</v>
      </c>
      <c r="P78" s="88">
        <v>-35</v>
      </c>
      <c r="Q78" s="88">
        <v>0</v>
      </c>
      <c r="R78" s="88">
        <v>0</v>
      </c>
      <c r="S78" s="116">
        <v>0</v>
      </c>
      <c r="U78" s="115">
        <v>-123</v>
      </c>
      <c r="V78" s="116">
        <v>19.25</v>
      </c>
      <c r="W78">
        <v>-88</v>
      </c>
      <c r="X78">
        <v>0</v>
      </c>
      <c r="Y78">
        <v>0</v>
      </c>
      <c r="Z78">
        <v>19.25</v>
      </c>
      <c r="AA78">
        <v>-35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24.07</v>
      </c>
      <c r="L79" s="88">
        <v>16.36</v>
      </c>
      <c r="M79" s="116">
        <v>0</v>
      </c>
      <c r="N79" s="115">
        <v>-45</v>
      </c>
      <c r="O79" s="88">
        <v>0</v>
      </c>
      <c r="P79" s="88">
        <v>-45</v>
      </c>
      <c r="Q79" s="88">
        <v>0</v>
      </c>
      <c r="R79" s="88">
        <v>0</v>
      </c>
      <c r="S79" s="116">
        <v>0</v>
      </c>
      <c r="U79" s="115">
        <v>-90</v>
      </c>
      <c r="V79" s="116">
        <v>40.42</v>
      </c>
      <c r="W79">
        <v>-45</v>
      </c>
      <c r="X79">
        <v>0</v>
      </c>
      <c r="Y79">
        <v>16.36</v>
      </c>
      <c r="Z79">
        <v>24.07</v>
      </c>
      <c r="AA79">
        <v>-45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11.81</v>
      </c>
      <c r="L80" s="88">
        <v>0</v>
      </c>
      <c r="M80" s="116">
        <v>0</v>
      </c>
      <c r="N80" s="115">
        <v>-60</v>
      </c>
      <c r="O80" s="88">
        <v>0</v>
      </c>
      <c r="P80" s="88">
        <v>-40</v>
      </c>
      <c r="Q80" s="88">
        <v>0</v>
      </c>
      <c r="R80" s="88">
        <v>0</v>
      </c>
      <c r="S80" s="116">
        <v>0</v>
      </c>
      <c r="U80" s="115">
        <v>-100</v>
      </c>
      <c r="V80" s="116">
        <v>11.81</v>
      </c>
      <c r="W80">
        <v>-60</v>
      </c>
      <c r="X80">
        <v>0</v>
      </c>
      <c r="Y80">
        <v>0</v>
      </c>
      <c r="Z80">
        <v>11.81</v>
      </c>
      <c r="AA80">
        <v>-40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4.1399999999999997</v>
      </c>
      <c r="L81" s="88">
        <v>0</v>
      </c>
      <c r="M81" s="116">
        <v>0</v>
      </c>
      <c r="N81" s="115">
        <v>-80</v>
      </c>
      <c r="O81" s="88">
        <v>0</v>
      </c>
      <c r="P81" s="88">
        <v>-30</v>
      </c>
      <c r="Q81" s="88">
        <v>0</v>
      </c>
      <c r="R81" s="88">
        <v>0</v>
      </c>
      <c r="S81" s="116">
        <v>0</v>
      </c>
      <c r="U81" s="115">
        <v>-110</v>
      </c>
      <c r="V81" s="116">
        <v>4.1399999999999997</v>
      </c>
      <c r="W81">
        <v>-80</v>
      </c>
      <c r="X81">
        <v>0</v>
      </c>
      <c r="Y81">
        <v>0</v>
      </c>
      <c r="Z81">
        <v>4.1399999999999997</v>
      </c>
      <c r="AA81">
        <v>-30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4.74</v>
      </c>
      <c r="L82" s="88">
        <v>0</v>
      </c>
      <c r="M82" s="116">
        <v>0</v>
      </c>
      <c r="N82" s="115">
        <v>-70</v>
      </c>
      <c r="O82" s="88">
        <v>0</v>
      </c>
      <c r="P82" s="88">
        <v>-30</v>
      </c>
      <c r="Q82" s="88">
        <v>0</v>
      </c>
      <c r="R82" s="88">
        <v>0</v>
      </c>
      <c r="S82" s="116">
        <v>0</v>
      </c>
      <c r="U82" s="115">
        <v>-100</v>
      </c>
      <c r="V82" s="116">
        <v>4.74</v>
      </c>
      <c r="W82">
        <v>-70</v>
      </c>
      <c r="X82">
        <v>0</v>
      </c>
      <c r="Y82">
        <v>0</v>
      </c>
      <c r="Z82">
        <v>4.74</v>
      </c>
      <c r="AA82">
        <v>-30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4.0999999999999996</v>
      </c>
      <c r="L83" s="88">
        <v>0</v>
      </c>
      <c r="M83" s="116">
        <v>0</v>
      </c>
      <c r="N83" s="115">
        <v>0</v>
      </c>
      <c r="O83" s="88">
        <v>0</v>
      </c>
      <c r="P83" s="88">
        <v>-30</v>
      </c>
      <c r="Q83" s="88">
        <v>0</v>
      </c>
      <c r="R83" s="88">
        <v>0</v>
      </c>
      <c r="S83" s="116">
        <v>0</v>
      </c>
      <c r="U83" s="115">
        <v>-30</v>
      </c>
      <c r="V83" s="116">
        <v>4.0999999999999996</v>
      </c>
      <c r="W83">
        <v>0</v>
      </c>
      <c r="X83">
        <v>0</v>
      </c>
      <c r="Y83">
        <v>0</v>
      </c>
      <c r="Z83">
        <v>4.0999999999999996</v>
      </c>
      <c r="AA83">
        <v>-30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-80</v>
      </c>
      <c r="Q84" s="88">
        <v>0</v>
      </c>
      <c r="R84" s="88">
        <v>0</v>
      </c>
      <c r="S84" s="116">
        <v>0</v>
      </c>
      <c r="U84" s="115">
        <v>-80</v>
      </c>
      <c r="V84" s="116">
        <v>0</v>
      </c>
      <c r="W84">
        <v>0</v>
      </c>
      <c r="X84">
        <v>0</v>
      </c>
      <c r="Y84">
        <v>0</v>
      </c>
      <c r="Z84">
        <v>0</v>
      </c>
      <c r="AA84">
        <v>-80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6.55</v>
      </c>
      <c r="L85" s="88">
        <v>12.46</v>
      </c>
      <c r="M85" s="116">
        <v>0</v>
      </c>
      <c r="N85" s="115">
        <v>-50</v>
      </c>
      <c r="O85" s="88">
        <v>-40</v>
      </c>
      <c r="P85" s="88">
        <v>-50</v>
      </c>
      <c r="Q85" s="88">
        <v>0</v>
      </c>
      <c r="R85" s="88">
        <v>0</v>
      </c>
      <c r="S85" s="116">
        <v>0</v>
      </c>
      <c r="U85" s="115">
        <v>-140</v>
      </c>
      <c r="V85" s="116">
        <v>19.010000000000002</v>
      </c>
      <c r="W85">
        <v>-50</v>
      </c>
      <c r="X85">
        <v>-40</v>
      </c>
      <c r="Y85">
        <v>12.46</v>
      </c>
      <c r="Z85">
        <v>6.55</v>
      </c>
      <c r="AA85">
        <v>-50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7.22</v>
      </c>
      <c r="L86" s="88">
        <v>0</v>
      </c>
      <c r="M86" s="116">
        <v>0</v>
      </c>
      <c r="N86" s="115">
        <v>-50</v>
      </c>
      <c r="O86" s="88">
        <v>-30</v>
      </c>
      <c r="P86" s="88">
        <v>-50</v>
      </c>
      <c r="Q86" s="88">
        <v>0</v>
      </c>
      <c r="R86" s="88">
        <v>0</v>
      </c>
      <c r="S86" s="116">
        <v>0</v>
      </c>
      <c r="U86" s="115">
        <v>-130</v>
      </c>
      <c r="V86" s="116">
        <v>7.22</v>
      </c>
      <c r="W86">
        <v>-50</v>
      </c>
      <c r="X86">
        <v>-30</v>
      </c>
      <c r="Y86">
        <v>0</v>
      </c>
      <c r="Z86">
        <v>7.22</v>
      </c>
      <c r="AA86">
        <v>-50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-136</v>
      </c>
      <c r="O87" s="88">
        <v>0</v>
      </c>
      <c r="P87" s="88">
        <v>-130</v>
      </c>
      <c r="Q87" s="88">
        <v>0</v>
      </c>
      <c r="R87" s="88">
        <v>0</v>
      </c>
      <c r="S87" s="116">
        <v>0</v>
      </c>
      <c r="U87" s="115">
        <v>-266</v>
      </c>
      <c r="V87" s="116">
        <v>0</v>
      </c>
      <c r="W87">
        <v>-136</v>
      </c>
      <c r="X87">
        <v>0</v>
      </c>
      <c r="Y87">
        <v>0</v>
      </c>
      <c r="Z87">
        <v>0</v>
      </c>
      <c r="AA87">
        <v>-130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-99.57</v>
      </c>
      <c r="O88" s="88">
        <v>0</v>
      </c>
      <c r="P88" s="88">
        <v>-70</v>
      </c>
      <c r="Q88" s="88">
        <v>0</v>
      </c>
      <c r="R88" s="88">
        <v>0</v>
      </c>
      <c r="S88" s="116">
        <v>0</v>
      </c>
      <c r="U88" s="115">
        <v>-169.57</v>
      </c>
      <c r="V88" s="116">
        <v>0</v>
      </c>
      <c r="W88">
        <v>-99.57</v>
      </c>
      <c r="X88">
        <v>0</v>
      </c>
      <c r="Y88">
        <v>0</v>
      </c>
      <c r="Z88">
        <v>0</v>
      </c>
      <c r="AA88">
        <v>-70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9.6300000000000008</v>
      </c>
      <c r="L89" s="88">
        <v>0</v>
      </c>
      <c r="M89" s="116">
        <v>0</v>
      </c>
      <c r="N89" s="115">
        <v>-167</v>
      </c>
      <c r="O89" s="88">
        <v>-30</v>
      </c>
      <c r="P89" s="88">
        <v>-80</v>
      </c>
      <c r="Q89" s="88">
        <v>0</v>
      </c>
      <c r="R89" s="88">
        <v>0</v>
      </c>
      <c r="S89" s="116">
        <v>0</v>
      </c>
      <c r="U89" s="115">
        <v>-277</v>
      </c>
      <c r="V89" s="116">
        <v>9.6199999999999992</v>
      </c>
      <c r="W89">
        <v>-167</v>
      </c>
      <c r="X89">
        <v>-30</v>
      </c>
      <c r="Y89">
        <v>0</v>
      </c>
      <c r="Z89">
        <v>9.6300000000000008</v>
      </c>
      <c r="AA89">
        <v>-80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9.6300000000000008</v>
      </c>
      <c r="L90" s="88">
        <v>0</v>
      </c>
      <c r="M90" s="116">
        <v>0</v>
      </c>
      <c r="N90" s="115">
        <v>-119</v>
      </c>
      <c r="O90" s="88">
        <v>-35</v>
      </c>
      <c r="P90" s="88">
        <v>-80</v>
      </c>
      <c r="Q90" s="88">
        <v>0</v>
      </c>
      <c r="R90" s="88">
        <v>0</v>
      </c>
      <c r="S90" s="116">
        <v>0</v>
      </c>
      <c r="U90" s="115">
        <v>-234</v>
      </c>
      <c r="V90" s="116">
        <v>9.6199999999999992</v>
      </c>
      <c r="W90">
        <v>-119</v>
      </c>
      <c r="X90">
        <v>-35</v>
      </c>
      <c r="Y90">
        <v>0</v>
      </c>
      <c r="Z90">
        <v>9.6300000000000008</v>
      </c>
      <c r="AA90">
        <v>-80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18.579999999999998</v>
      </c>
      <c r="M91" s="116">
        <v>0</v>
      </c>
      <c r="N91" s="115">
        <v>-217</v>
      </c>
      <c r="O91" s="88">
        <v>-40</v>
      </c>
      <c r="P91" s="88">
        <v>-80</v>
      </c>
      <c r="Q91" s="88">
        <v>0</v>
      </c>
      <c r="R91" s="88">
        <v>0</v>
      </c>
      <c r="S91" s="116">
        <v>0</v>
      </c>
      <c r="U91" s="115">
        <v>-337</v>
      </c>
      <c r="V91" s="116">
        <v>18.579999999999998</v>
      </c>
      <c r="W91">
        <v>-217</v>
      </c>
      <c r="X91">
        <v>-40</v>
      </c>
      <c r="Y91">
        <v>18.579999999999998</v>
      </c>
      <c r="Z91">
        <v>0</v>
      </c>
      <c r="AA91">
        <v>-80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-155</v>
      </c>
      <c r="O92" s="88">
        <v>-30</v>
      </c>
      <c r="P92" s="88">
        <v>-138</v>
      </c>
      <c r="Q92" s="88">
        <v>0</v>
      </c>
      <c r="R92" s="88">
        <v>0</v>
      </c>
      <c r="S92" s="116">
        <v>0</v>
      </c>
      <c r="U92" s="115">
        <v>-323</v>
      </c>
      <c r="V92" s="116">
        <v>0</v>
      </c>
      <c r="W92">
        <v>-155</v>
      </c>
      <c r="X92">
        <v>-30</v>
      </c>
      <c r="Y92">
        <v>0</v>
      </c>
      <c r="Z92">
        <v>0</v>
      </c>
      <c r="AA92">
        <v>-138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9.6300000000000008</v>
      </c>
      <c r="L93" s="88">
        <v>0</v>
      </c>
      <c r="M93" s="116">
        <v>0</v>
      </c>
      <c r="N93" s="115">
        <v>-271</v>
      </c>
      <c r="O93" s="88">
        <v>-35</v>
      </c>
      <c r="P93" s="88">
        <v>-70</v>
      </c>
      <c r="Q93" s="88">
        <v>0</v>
      </c>
      <c r="R93" s="88">
        <v>0</v>
      </c>
      <c r="S93" s="116">
        <v>0</v>
      </c>
      <c r="U93" s="115">
        <v>-376</v>
      </c>
      <c r="V93" s="116">
        <v>9.6199999999999992</v>
      </c>
      <c r="W93">
        <v>-271</v>
      </c>
      <c r="X93">
        <v>-35</v>
      </c>
      <c r="Y93">
        <v>0</v>
      </c>
      <c r="Z93">
        <v>9.6300000000000008</v>
      </c>
      <c r="AA93">
        <v>-70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-230</v>
      </c>
      <c r="O94" s="88">
        <v>-25</v>
      </c>
      <c r="P94" s="88">
        <v>-70</v>
      </c>
      <c r="Q94" s="88">
        <v>0</v>
      </c>
      <c r="R94" s="88">
        <v>0</v>
      </c>
      <c r="S94" s="116">
        <v>0</v>
      </c>
      <c r="U94" s="115">
        <v>-325</v>
      </c>
      <c r="V94" s="116">
        <v>0</v>
      </c>
      <c r="W94">
        <v>-230</v>
      </c>
      <c r="X94">
        <v>-25</v>
      </c>
      <c r="Y94">
        <v>0</v>
      </c>
      <c r="Z94">
        <v>0</v>
      </c>
      <c r="AA94">
        <v>-70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-159</v>
      </c>
      <c r="O95" s="88">
        <v>0</v>
      </c>
      <c r="P95" s="88">
        <v>-80</v>
      </c>
      <c r="Q95" s="88">
        <v>0</v>
      </c>
      <c r="R95" s="88">
        <v>0</v>
      </c>
      <c r="S95" s="116">
        <v>0</v>
      </c>
      <c r="U95" s="115">
        <v>-239</v>
      </c>
      <c r="V95" s="116">
        <v>0</v>
      </c>
      <c r="W95">
        <v>-159</v>
      </c>
      <c r="X95">
        <v>0</v>
      </c>
      <c r="Y95">
        <v>0</v>
      </c>
      <c r="Z95">
        <v>0</v>
      </c>
      <c r="AA95">
        <v>-80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-146</v>
      </c>
      <c r="O96" s="88">
        <v>-20</v>
      </c>
      <c r="P96" s="88">
        <v>-80</v>
      </c>
      <c r="Q96" s="88">
        <v>0</v>
      </c>
      <c r="R96" s="88">
        <v>0</v>
      </c>
      <c r="S96" s="116">
        <v>0</v>
      </c>
      <c r="U96" s="115">
        <v>-246</v>
      </c>
      <c r="V96" s="116">
        <v>0</v>
      </c>
      <c r="W96">
        <v>-146</v>
      </c>
      <c r="X96">
        <v>-20</v>
      </c>
      <c r="Y96">
        <v>0</v>
      </c>
      <c r="Z96">
        <v>0</v>
      </c>
      <c r="AA96">
        <v>-80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9.6300000000000008</v>
      </c>
      <c r="L97" s="88">
        <v>15.88</v>
      </c>
      <c r="M97" s="116">
        <v>0</v>
      </c>
      <c r="N97" s="115">
        <v>-124</v>
      </c>
      <c r="O97" s="88">
        <v>-30</v>
      </c>
      <c r="P97" s="88">
        <v>-120</v>
      </c>
      <c r="Q97" s="88">
        <v>0</v>
      </c>
      <c r="R97" s="88">
        <v>0</v>
      </c>
      <c r="S97" s="116">
        <v>0</v>
      </c>
      <c r="U97" s="115">
        <v>-274</v>
      </c>
      <c r="V97" s="116">
        <v>25.51</v>
      </c>
      <c r="W97">
        <v>-124</v>
      </c>
      <c r="X97">
        <v>-30</v>
      </c>
      <c r="Y97">
        <v>15.88</v>
      </c>
      <c r="Z97">
        <v>9.6300000000000008</v>
      </c>
      <c r="AA97">
        <v>-120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-125</v>
      </c>
      <c r="O98" s="88">
        <v>-30</v>
      </c>
      <c r="P98" s="88">
        <v>-120</v>
      </c>
      <c r="Q98" s="88">
        <v>0</v>
      </c>
      <c r="R98" s="88">
        <v>0</v>
      </c>
      <c r="S98" s="116">
        <v>0</v>
      </c>
      <c r="U98" s="115">
        <v>-275</v>
      </c>
      <c r="V98" s="116">
        <v>0</v>
      </c>
      <c r="W98">
        <v>-125</v>
      </c>
      <c r="X98">
        <v>-30</v>
      </c>
      <c r="Y98">
        <v>0</v>
      </c>
      <c r="Z98">
        <v>0</v>
      </c>
      <c r="AA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0.42444250000000006</v>
      </c>
      <c r="I99" s="111">
        <f t="shared" ref="I99:BQ99" si="1">SUM(I3:I98)/4000</f>
        <v>0.44226750000000004</v>
      </c>
      <c r="J99" s="111">
        <f t="shared" si="1"/>
        <v>0</v>
      </c>
      <c r="K99" s="111">
        <f t="shared" si="1"/>
        <v>0.24427749999999995</v>
      </c>
      <c r="L99" s="111">
        <f t="shared" si="1"/>
        <v>0.2563950000000001</v>
      </c>
      <c r="M99" s="111">
        <f t="shared" si="1"/>
        <v>0</v>
      </c>
      <c r="N99" s="110">
        <f t="shared" si="1"/>
        <v>-1.0232675</v>
      </c>
      <c r="O99" s="111">
        <f t="shared" si="1"/>
        <v>-0.10174999999999999</v>
      </c>
      <c r="P99" s="111">
        <f t="shared" si="1"/>
        <v>-2.1247500000000001</v>
      </c>
      <c r="Q99" s="111">
        <f t="shared" si="1"/>
        <v>-8.8749999999999996E-2</v>
      </c>
      <c r="R99" s="111">
        <f t="shared" si="1"/>
        <v>0</v>
      </c>
      <c r="S99" s="112">
        <f t="shared" si="1"/>
        <v>0</v>
      </c>
      <c r="U99" s="110">
        <f t="shared" si="1"/>
        <v>-3.3385175</v>
      </c>
      <c r="V99" s="112">
        <f t="shared" si="1"/>
        <v>1.3673550000000001</v>
      </c>
      <c r="W99">
        <f t="shared" si="1"/>
        <v>-0.59882500000000005</v>
      </c>
      <c r="X99">
        <f t="shared" si="1"/>
        <v>0.34051750000000003</v>
      </c>
      <c r="Y99">
        <f t="shared" si="1"/>
        <v>0.2563950000000001</v>
      </c>
      <c r="Z99">
        <f t="shared" si="1"/>
        <v>0.15552750000000001</v>
      </c>
      <c r="AA99">
        <f t="shared" si="1"/>
        <v>-2.1247500000000001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44797</v>
      </c>
      <c r="U2" s="115" t="s">
        <v>231</v>
      </c>
      <c r="V2" s="116" t="s">
        <v>230</v>
      </c>
      <c r="W2" s="30" t="s">
        <v>262</v>
      </c>
      <c r="X2" t="s">
        <v>538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91.15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-3</v>
      </c>
      <c r="V3" s="116">
        <v>91.15</v>
      </c>
      <c r="W3">
        <v>91.15</v>
      </c>
      <c r="X3">
        <v>-3</v>
      </c>
      <c r="Y3">
        <v>0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60.64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-3</v>
      </c>
      <c r="V4" s="116">
        <v>60.64</v>
      </c>
      <c r="W4">
        <v>60.64</v>
      </c>
      <c r="X4">
        <v>-3</v>
      </c>
      <c r="Y4">
        <v>0</v>
      </c>
    </row>
    <row r="5" spans="1:25">
      <c r="B5" t="s">
        <v>422</v>
      </c>
      <c r="G5" t="s">
        <v>47</v>
      </c>
      <c r="H5" s="115">
        <v>25.03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-3</v>
      </c>
      <c r="V5" s="116">
        <v>25.02</v>
      </c>
      <c r="W5">
        <v>25.03</v>
      </c>
      <c r="X5">
        <v>-3</v>
      </c>
      <c r="Y5">
        <v>0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38.5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</v>
      </c>
      <c r="V6" s="116">
        <v>38.5</v>
      </c>
      <c r="W6">
        <v>0</v>
      </c>
      <c r="X6">
        <v>-3</v>
      </c>
      <c r="Y6">
        <v>38.5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-3</v>
      </c>
      <c r="V7" s="116">
        <v>0</v>
      </c>
      <c r="W7">
        <v>0</v>
      </c>
      <c r="X7">
        <v>-3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-3</v>
      </c>
      <c r="V8" s="116">
        <v>0</v>
      </c>
      <c r="W8">
        <v>0</v>
      </c>
      <c r="X8">
        <v>-3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-3</v>
      </c>
      <c r="V9" s="116">
        <v>0</v>
      </c>
      <c r="W9">
        <v>0</v>
      </c>
      <c r="X9">
        <v>-3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-3</v>
      </c>
      <c r="V10" s="116">
        <v>0</v>
      </c>
      <c r="W10">
        <v>0</v>
      </c>
      <c r="X10">
        <v>-3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28.88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28.88</v>
      </c>
      <c r="W11">
        <v>0</v>
      </c>
      <c r="X11">
        <v>0</v>
      </c>
      <c r="Y11">
        <v>28.88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9.6300000000000008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9.6199999999999992</v>
      </c>
      <c r="W15">
        <v>0</v>
      </c>
      <c r="X15">
        <v>0</v>
      </c>
      <c r="Y15">
        <v>9.6300000000000008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9.6300000000000008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9.6199999999999992</v>
      </c>
      <c r="W20">
        <v>0</v>
      </c>
      <c r="X20">
        <v>0</v>
      </c>
      <c r="Y20">
        <v>9.6300000000000008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-3</v>
      </c>
      <c r="V23" s="116">
        <v>0</v>
      </c>
      <c r="W23">
        <v>0</v>
      </c>
      <c r="X23">
        <v>-3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-3</v>
      </c>
      <c r="V24" s="116">
        <v>0</v>
      </c>
      <c r="W24">
        <v>0</v>
      </c>
      <c r="X24">
        <v>-3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9.6300000000000008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-3</v>
      </c>
      <c r="V25" s="116">
        <v>9.6199999999999992</v>
      </c>
      <c r="W25">
        <v>0</v>
      </c>
      <c r="X25">
        <v>-3</v>
      </c>
      <c r="Y25">
        <v>9.6300000000000008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-3</v>
      </c>
      <c r="V26" s="116">
        <v>0</v>
      </c>
      <c r="W26">
        <v>0</v>
      </c>
      <c r="X26">
        <v>-3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-3</v>
      </c>
      <c r="V27" s="116">
        <v>0</v>
      </c>
      <c r="W27">
        <v>0</v>
      </c>
      <c r="X27">
        <v>-3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-3</v>
      </c>
      <c r="V28" s="116">
        <v>0</v>
      </c>
      <c r="W28">
        <v>0</v>
      </c>
      <c r="X28">
        <v>-3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24.06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-3</v>
      </c>
      <c r="V29" s="116">
        <v>24.06</v>
      </c>
      <c r="W29">
        <v>0</v>
      </c>
      <c r="X29">
        <v>-3</v>
      </c>
      <c r="Y29">
        <v>24.06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-3</v>
      </c>
      <c r="V30" s="116">
        <v>0</v>
      </c>
      <c r="W30">
        <v>0</v>
      </c>
      <c r="X30">
        <v>-3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9.6300000000000008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-3</v>
      </c>
      <c r="V31" s="116">
        <v>9.6199999999999992</v>
      </c>
      <c r="W31">
        <v>0</v>
      </c>
      <c r="X31">
        <v>-3</v>
      </c>
      <c r="Y31">
        <v>9.6300000000000008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9.6300000000000008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-3</v>
      </c>
      <c r="V32" s="116">
        <v>9.6199999999999992</v>
      </c>
      <c r="W32">
        <v>0</v>
      </c>
      <c r="X32">
        <v>-3</v>
      </c>
      <c r="Y32">
        <v>9.6300000000000008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28.88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-3</v>
      </c>
      <c r="V33" s="116">
        <v>28.88</v>
      </c>
      <c r="W33">
        <v>0</v>
      </c>
      <c r="X33">
        <v>-3</v>
      </c>
      <c r="Y33">
        <v>28.88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28.88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-3</v>
      </c>
      <c r="V34" s="116">
        <v>28.88</v>
      </c>
      <c r="W34">
        <v>0</v>
      </c>
      <c r="X34">
        <v>-3</v>
      </c>
      <c r="Y34">
        <v>28.88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</v>
      </c>
      <c r="V35" s="116">
        <v>0</v>
      </c>
      <c r="W35">
        <v>0</v>
      </c>
      <c r="X35">
        <v>-3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43.31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</v>
      </c>
      <c r="V36" s="116">
        <v>43.31</v>
      </c>
      <c r="W36">
        <v>0</v>
      </c>
      <c r="X36">
        <v>-3</v>
      </c>
      <c r="Y36">
        <v>43.31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67.38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-3</v>
      </c>
      <c r="V37" s="116">
        <v>67.38</v>
      </c>
      <c r="W37">
        <v>0</v>
      </c>
      <c r="X37">
        <v>-3</v>
      </c>
      <c r="Y37">
        <v>67.38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81.81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-3</v>
      </c>
      <c r="V38" s="116">
        <v>81.81</v>
      </c>
      <c r="W38">
        <v>0</v>
      </c>
      <c r="X38">
        <v>-3</v>
      </c>
      <c r="Y38">
        <v>81.81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-3</v>
      </c>
      <c r="V39" s="116">
        <v>0</v>
      </c>
      <c r="W39">
        <v>0</v>
      </c>
      <c r="X39">
        <v>-3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67.38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-3</v>
      </c>
      <c r="V40" s="116">
        <v>67.38</v>
      </c>
      <c r="W40">
        <v>0</v>
      </c>
      <c r="X40">
        <v>-3</v>
      </c>
      <c r="Y40">
        <v>67.38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77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-3</v>
      </c>
      <c r="V41" s="116">
        <v>77</v>
      </c>
      <c r="W41">
        <v>0</v>
      </c>
      <c r="X41">
        <v>-3</v>
      </c>
      <c r="Y41">
        <v>77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91.44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-3</v>
      </c>
      <c r="V42" s="116">
        <v>91.44</v>
      </c>
      <c r="W42">
        <v>0</v>
      </c>
      <c r="X42">
        <v>-3</v>
      </c>
      <c r="Y42">
        <v>91.44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48.13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-3</v>
      </c>
      <c r="V43" s="116">
        <v>48.12</v>
      </c>
      <c r="W43">
        <v>0</v>
      </c>
      <c r="X43">
        <v>-3</v>
      </c>
      <c r="Y43">
        <v>48.13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96.25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-3</v>
      </c>
      <c r="V44" s="116">
        <v>96.25</v>
      </c>
      <c r="W44">
        <v>0</v>
      </c>
      <c r="X44">
        <v>-3</v>
      </c>
      <c r="Y44">
        <v>96.25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96.25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-3</v>
      </c>
      <c r="V45" s="116">
        <v>96.25</v>
      </c>
      <c r="W45">
        <v>0</v>
      </c>
      <c r="X45">
        <v>-3</v>
      </c>
      <c r="Y45">
        <v>96.25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96.25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-3</v>
      </c>
      <c r="V46" s="116">
        <v>96.25</v>
      </c>
      <c r="W46">
        <v>0</v>
      </c>
      <c r="X46">
        <v>-3</v>
      </c>
      <c r="Y46">
        <v>96.25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38.5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-3</v>
      </c>
      <c r="V47" s="116">
        <v>38.5</v>
      </c>
      <c r="W47">
        <v>0</v>
      </c>
      <c r="X47">
        <v>-3</v>
      </c>
      <c r="Y47">
        <v>38.5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96.25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-3</v>
      </c>
      <c r="V48" s="116">
        <v>96.25</v>
      </c>
      <c r="W48">
        <v>0</v>
      </c>
      <c r="X48">
        <v>-3</v>
      </c>
      <c r="Y48">
        <v>96.25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96.25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-3</v>
      </c>
      <c r="V49" s="116">
        <v>96.25</v>
      </c>
      <c r="W49">
        <v>0</v>
      </c>
      <c r="X49">
        <v>-3</v>
      </c>
      <c r="Y49">
        <v>96.25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96.25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-3</v>
      </c>
      <c r="V50" s="116">
        <v>96.25</v>
      </c>
      <c r="W50">
        <v>0</v>
      </c>
      <c r="X50">
        <v>-3</v>
      </c>
      <c r="Y50">
        <v>96.25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48.13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-3</v>
      </c>
      <c r="V51" s="116">
        <v>48.12</v>
      </c>
      <c r="W51">
        <v>0</v>
      </c>
      <c r="X51">
        <v>-3</v>
      </c>
      <c r="Y51">
        <v>48.13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105.88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-3</v>
      </c>
      <c r="V52" s="116">
        <v>105.88</v>
      </c>
      <c r="W52">
        <v>0</v>
      </c>
      <c r="X52">
        <v>-3</v>
      </c>
      <c r="Y52">
        <v>105.88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105.88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-3</v>
      </c>
      <c r="V53" s="116">
        <v>105.88</v>
      </c>
      <c r="W53">
        <v>0</v>
      </c>
      <c r="X53">
        <v>-3</v>
      </c>
      <c r="Y53">
        <v>105.88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105.88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-3</v>
      </c>
      <c r="V54" s="116">
        <v>105.88</v>
      </c>
      <c r="W54">
        <v>0</v>
      </c>
      <c r="X54">
        <v>-3</v>
      </c>
      <c r="Y54">
        <v>105.88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48.13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-3</v>
      </c>
      <c r="V55" s="116">
        <v>48.12</v>
      </c>
      <c r="W55">
        <v>0</v>
      </c>
      <c r="X55">
        <v>-3</v>
      </c>
      <c r="Y55">
        <v>48.13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105.88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-3</v>
      </c>
      <c r="V56" s="116">
        <v>105.88</v>
      </c>
      <c r="W56">
        <v>0</v>
      </c>
      <c r="X56">
        <v>-3</v>
      </c>
      <c r="Y56">
        <v>105.88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105.88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-3</v>
      </c>
      <c r="V57" s="116">
        <v>105.88</v>
      </c>
      <c r="W57">
        <v>0</v>
      </c>
      <c r="X57">
        <v>-3</v>
      </c>
      <c r="Y57">
        <v>105.88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105.88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-3</v>
      </c>
      <c r="V58" s="116">
        <v>105.88</v>
      </c>
      <c r="W58">
        <v>0</v>
      </c>
      <c r="X58">
        <v>-3</v>
      </c>
      <c r="Y58">
        <v>105.88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48.13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-3</v>
      </c>
      <c r="V59" s="116">
        <v>48.12</v>
      </c>
      <c r="W59">
        <v>0</v>
      </c>
      <c r="X59">
        <v>-3</v>
      </c>
      <c r="Y59">
        <v>48.13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105.88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-3</v>
      </c>
      <c r="V60" s="116">
        <v>105.88</v>
      </c>
      <c r="W60">
        <v>0</v>
      </c>
      <c r="X60">
        <v>-3</v>
      </c>
      <c r="Y60">
        <v>105.88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105.88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-3</v>
      </c>
      <c r="V61" s="116">
        <v>105.88</v>
      </c>
      <c r="W61">
        <v>0</v>
      </c>
      <c r="X61">
        <v>-3</v>
      </c>
      <c r="Y61">
        <v>105.88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96.25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-3</v>
      </c>
      <c r="V62" s="116">
        <v>96.25</v>
      </c>
      <c r="W62">
        <v>0</v>
      </c>
      <c r="X62">
        <v>-3</v>
      </c>
      <c r="Y62">
        <v>96.25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48.13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-3</v>
      </c>
      <c r="V63" s="116">
        <v>48.12</v>
      </c>
      <c r="W63">
        <v>0</v>
      </c>
      <c r="X63">
        <v>-3</v>
      </c>
      <c r="Y63">
        <v>48.13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105.88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-3</v>
      </c>
      <c r="V64" s="116">
        <v>105.88</v>
      </c>
      <c r="W64">
        <v>0</v>
      </c>
      <c r="X64">
        <v>-3</v>
      </c>
      <c r="Y64">
        <v>105.88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105.88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-3</v>
      </c>
      <c r="V65" s="116">
        <v>105.88</v>
      </c>
      <c r="W65">
        <v>0</v>
      </c>
      <c r="X65">
        <v>-3</v>
      </c>
      <c r="Y65">
        <v>105.88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105.88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-3</v>
      </c>
      <c r="V66" s="116">
        <v>105.88</v>
      </c>
      <c r="W66">
        <v>0</v>
      </c>
      <c r="X66">
        <v>-3</v>
      </c>
      <c r="Y66">
        <v>105.88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48.13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-3</v>
      </c>
      <c r="V67" s="116">
        <v>48.12</v>
      </c>
      <c r="W67">
        <v>0</v>
      </c>
      <c r="X67">
        <v>-3</v>
      </c>
      <c r="Y67">
        <v>48.13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96.25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-3</v>
      </c>
      <c r="V68" s="116">
        <v>96.25</v>
      </c>
      <c r="W68">
        <v>0</v>
      </c>
      <c r="X68">
        <v>-3</v>
      </c>
      <c r="Y68">
        <v>96.25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96.25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-3</v>
      </c>
      <c r="V69" s="116">
        <v>96.25</v>
      </c>
      <c r="W69">
        <v>0</v>
      </c>
      <c r="X69">
        <v>-3</v>
      </c>
      <c r="Y69">
        <v>96.25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96.25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-3</v>
      </c>
      <c r="V70" s="116">
        <v>96.25</v>
      </c>
      <c r="W70">
        <v>0</v>
      </c>
      <c r="X70">
        <v>-3</v>
      </c>
      <c r="Y70">
        <v>96.25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28.88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-3</v>
      </c>
      <c r="V71" s="116">
        <v>28.88</v>
      </c>
      <c r="W71">
        <v>0</v>
      </c>
      <c r="X71">
        <v>-3</v>
      </c>
      <c r="Y71">
        <v>28.88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77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-3</v>
      </c>
      <c r="V72" s="116">
        <v>77</v>
      </c>
      <c r="W72">
        <v>0</v>
      </c>
      <c r="X72">
        <v>-3</v>
      </c>
      <c r="Y72">
        <v>77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67.38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-3</v>
      </c>
      <c r="V73" s="116">
        <v>67.38</v>
      </c>
      <c r="W73">
        <v>0</v>
      </c>
      <c r="X73">
        <v>-3</v>
      </c>
      <c r="Y73">
        <v>67.38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57.75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-3</v>
      </c>
      <c r="V74" s="116">
        <v>57.75</v>
      </c>
      <c r="W74">
        <v>0</v>
      </c>
      <c r="X74">
        <v>-3</v>
      </c>
      <c r="Y74">
        <v>57.75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19.25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-3</v>
      </c>
      <c r="V75" s="116">
        <v>19.25</v>
      </c>
      <c r="W75">
        <v>0</v>
      </c>
      <c r="X75">
        <v>-3</v>
      </c>
      <c r="Y75">
        <v>19.25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67.38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-3</v>
      </c>
      <c r="V76" s="116">
        <v>67.38</v>
      </c>
      <c r="W76">
        <v>0</v>
      </c>
      <c r="X76">
        <v>-3</v>
      </c>
      <c r="Y76">
        <v>67.38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57.53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-3</v>
      </c>
      <c r="V77" s="116">
        <v>57.53</v>
      </c>
      <c r="W77">
        <v>0</v>
      </c>
      <c r="X77">
        <v>-3</v>
      </c>
      <c r="Y77">
        <v>57.53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56.45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-3</v>
      </c>
      <c r="V78" s="116">
        <v>56.45</v>
      </c>
      <c r="W78">
        <v>0</v>
      </c>
      <c r="X78">
        <v>-3</v>
      </c>
      <c r="Y78">
        <v>56.45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-3</v>
      </c>
      <c r="V79" s="116">
        <v>0</v>
      </c>
      <c r="W79">
        <v>0</v>
      </c>
      <c r="X79">
        <v>-3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53.33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-3</v>
      </c>
      <c r="V80" s="116">
        <v>53.33</v>
      </c>
      <c r="W80">
        <v>0</v>
      </c>
      <c r="X80">
        <v>-3</v>
      </c>
      <c r="Y80">
        <v>53.33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45.89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-3</v>
      </c>
      <c r="V81" s="116">
        <v>45.89</v>
      </c>
      <c r="W81">
        <v>0</v>
      </c>
      <c r="X81">
        <v>-3</v>
      </c>
      <c r="Y81">
        <v>45.89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45.56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-3</v>
      </c>
      <c r="V82" s="116">
        <v>45.56</v>
      </c>
      <c r="W82">
        <v>0</v>
      </c>
      <c r="X82">
        <v>-3</v>
      </c>
      <c r="Y82">
        <v>45.56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-3</v>
      </c>
      <c r="V83" s="116">
        <v>0</v>
      </c>
      <c r="W83">
        <v>0</v>
      </c>
      <c r="X83">
        <v>-3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40.92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-3</v>
      </c>
      <c r="V84" s="116">
        <v>40.92</v>
      </c>
      <c r="W84">
        <v>0</v>
      </c>
      <c r="X84">
        <v>-3</v>
      </c>
      <c r="Y84">
        <v>40.92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33.65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-3</v>
      </c>
      <c r="V85" s="116">
        <v>33.65</v>
      </c>
      <c r="W85">
        <v>0</v>
      </c>
      <c r="X85">
        <v>-3</v>
      </c>
      <c r="Y85">
        <v>33.65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33.520000000000003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-3</v>
      </c>
      <c r="V86" s="116">
        <v>33.520000000000003</v>
      </c>
      <c r="W86">
        <v>0</v>
      </c>
      <c r="X86">
        <v>-3</v>
      </c>
      <c r="Y86">
        <v>33.520000000000003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-3</v>
      </c>
      <c r="V87" s="116">
        <v>0</v>
      </c>
      <c r="W87">
        <v>0</v>
      </c>
      <c r="X87">
        <v>-3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43.29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-3</v>
      </c>
      <c r="V88" s="116">
        <v>43.29</v>
      </c>
      <c r="W88">
        <v>0</v>
      </c>
      <c r="X88">
        <v>-3</v>
      </c>
      <c r="Y88">
        <v>43.29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19.14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-3</v>
      </c>
      <c r="V89" s="116">
        <v>19.14</v>
      </c>
      <c r="W89">
        <v>0</v>
      </c>
      <c r="X89">
        <v>-3</v>
      </c>
      <c r="Y89">
        <v>19.14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19.12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-3</v>
      </c>
      <c r="V90" s="116">
        <v>19.12</v>
      </c>
      <c r="W90">
        <v>0</v>
      </c>
      <c r="X90">
        <v>-3</v>
      </c>
      <c r="Y90">
        <v>19.12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-3</v>
      </c>
      <c r="V91" s="116">
        <v>0</v>
      </c>
      <c r="W91">
        <v>0</v>
      </c>
      <c r="X91">
        <v>-3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35.42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-3</v>
      </c>
      <c r="V92" s="116">
        <v>35.42</v>
      </c>
      <c r="W92">
        <v>0</v>
      </c>
      <c r="X92">
        <v>-3</v>
      </c>
      <c r="Y92">
        <v>35.42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18.96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-3</v>
      </c>
      <c r="V93" s="116">
        <v>18.96</v>
      </c>
      <c r="W93">
        <v>0</v>
      </c>
      <c r="X93">
        <v>-3</v>
      </c>
      <c r="Y93">
        <v>18.96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18.96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-3</v>
      </c>
      <c r="V94" s="116">
        <v>18.96</v>
      </c>
      <c r="W94">
        <v>0</v>
      </c>
      <c r="X94">
        <v>-3</v>
      </c>
      <c r="Y94">
        <v>18.96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-3</v>
      </c>
      <c r="V95" s="116">
        <v>0</v>
      </c>
      <c r="W95">
        <v>0</v>
      </c>
      <c r="X95">
        <v>-3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27.52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-3</v>
      </c>
      <c r="V96" s="116">
        <v>27.52</v>
      </c>
      <c r="W96">
        <v>0</v>
      </c>
      <c r="X96">
        <v>-3</v>
      </c>
      <c r="Y96">
        <v>27.52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9.6300000000000008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-3</v>
      </c>
      <c r="V97" s="116">
        <v>9.6199999999999992</v>
      </c>
      <c r="W97">
        <v>0</v>
      </c>
      <c r="X97">
        <v>-3</v>
      </c>
      <c r="Y97">
        <v>9.6300000000000008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9.6300000000000008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-3</v>
      </c>
      <c r="V98" s="116">
        <v>9.6199999999999992</v>
      </c>
      <c r="W98">
        <v>0</v>
      </c>
      <c r="X98">
        <v>-3</v>
      </c>
      <c r="Y98">
        <v>9.6300000000000008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4.4205000000000008E-2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0.99157250000000052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-6.3E-2</v>
      </c>
      <c r="V99" s="112">
        <f t="shared" si="1"/>
        <v>1.0357425000000002</v>
      </c>
      <c r="W99">
        <f t="shared" si="1"/>
        <v>4.4205000000000008E-2</v>
      </c>
      <c r="X99">
        <f t="shared" si="1"/>
        <v>-6.3E-2</v>
      </c>
      <c r="Y99">
        <f t="shared" si="1"/>
        <v>0.99157250000000052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44797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14.827188940092167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94.181759071117554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952.17259132864922</v>
      </c>
      <c r="P3" s="77">
        <v>111.77999999999999</v>
      </c>
      <c r="Q3" s="77">
        <v>35.169999999999995</v>
      </c>
      <c r="R3" s="80">
        <v>0</v>
      </c>
      <c r="S3" s="80">
        <v>0</v>
      </c>
      <c r="T3" s="78">
        <f>SUMPRODUCT(LTA!F3:AJ3,LTA!F$101:AJ$101,LTA!F$103:AJ$103)</f>
        <v>46.89</v>
      </c>
      <c r="U3" s="78">
        <f>SUMPRODUCT(LTA!F3:AJ3,LTA!F$102:AJ$102,LTA!F$103:AJ$103)</f>
        <v>141.65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0.28999999999999998</v>
      </c>
      <c r="Z3" s="75">
        <f>IEX!N3</f>
        <v>0</v>
      </c>
      <c r="AA3" s="117">
        <f>STOA!H3</f>
        <v>1041.17</v>
      </c>
      <c r="AB3" s="117">
        <f>-STOA!N3</f>
        <v>0</v>
      </c>
      <c r="AC3">
        <f>SUMIF(B3:AB3,"&gt;0")*$AC$2-SUMIF(B3:AB3,"&lt;0")*($AC$2/(1-$AC$2))+SUMIF(AI3:AR3,"&gt;0")*$AC$2-SUMIF(AI3:AR3,"&lt;0")*($AC$2/(1-$AC$2))</f>
        <v>22.64109354619076</v>
      </c>
      <c r="AD3">
        <f>SUM(B3:AB3,AI3:AR3)-AC3</f>
        <v>2550.2104457936684</v>
      </c>
      <c r="AE3">
        <f>'IDT-1'!B3</f>
        <v>0</v>
      </c>
      <c r="AF3" s="26"/>
      <c r="AG3">
        <f>SUM(AD3:AF3)+AT3</f>
        <v>2550.2104457936684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91.15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14.948156682027651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94.566078374455728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952.17259132864922</v>
      </c>
      <c r="P4" s="77">
        <v>111.77999999999999</v>
      </c>
      <c r="Q4" s="77">
        <v>35.169999999999995</v>
      </c>
      <c r="R4" s="80">
        <v>0</v>
      </c>
      <c r="S4" s="80">
        <v>0</v>
      </c>
      <c r="T4" s="78">
        <f>SUMPRODUCT(LTA!F4:AJ4,LTA!F$101:AJ$101,LTA!F$103:AJ$103)</f>
        <v>46.97</v>
      </c>
      <c r="U4" s="78">
        <f>SUMPRODUCT(LTA!F4:AJ4,LTA!F$102:AJ$102,LTA!F$103:AJ$103)</f>
        <v>142.69999999999999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1041.17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22.384444072189169</v>
      </c>
      <c r="AD4">
        <f t="shared" ref="AD4:AD67" si="1">SUM(B4:AB4,AI4:AR4)-AC4</f>
        <v>2521.3023823129433</v>
      </c>
      <c r="AE4">
        <f>'IDT-1'!B4</f>
        <v>0</v>
      </c>
      <c r="AF4" s="26"/>
      <c r="AG4">
        <f t="shared" ref="AG4:AG67" si="2">SUM(AD4:AF4)+AT4</f>
        <v>2521.3023823129433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60.64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14.948156682027651</v>
      </c>
      <c r="F5">
        <f>GT_Spot!P5</f>
        <v>0</v>
      </c>
      <c r="G5">
        <f>PPCL_NG!P5</f>
        <v>33.950000000000003</v>
      </c>
      <c r="H5">
        <f>PPCL_Spot!P5</f>
        <v>9.6199999999999992</v>
      </c>
      <c r="I5">
        <f>Bawana_NG!P5</f>
        <v>94.566078374455728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950.57547047503851</v>
      </c>
      <c r="P5" s="77">
        <v>111.77999999999999</v>
      </c>
      <c r="Q5" s="77">
        <v>35.169999999999995</v>
      </c>
      <c r="R5" s="80">
        <v>0</v>
      </c>
      <c r="S5" s="80">
        <v>0</v>
      </c>
      <c r="T5" s="78">
        <f>SUMPRODUCT(LTA!F5:AJ5,LTA!F$101:AJ$101,LTA!F$103:AJ$103)</f>
        <v>44.81</v>
      </c>
      <c r="U5" s="78">
        <f>SUMPRODUCT(LTA!F5:AJ5,LTA!F$102:AJ$102,LTA!F$103:AJ$103)</f>
        <v>142.43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1041.17</v>
      </c>
      <c r="AB5" s="117">
        <f>-STOA!N5</f>
        <v>0</v>
      </c>
      <c r="AC5">
        <f t="shared" si="0"/>
        <v>22.603837570097895</v>
      </c>
      <c r="AD5">
        <f t="shared" si="1"/>
        <v>2417.4458679614245</v>
      </c>
      <c r="AE5">
        <f>'IDT-1'!B5</f>
        <v>0</v>
      </c>
      <c r="AF5" s="26"/>
      <c r="AG5">
        <f t="shared" si="2"/>
        <v>2417.4458679614245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-64</v>
      </c>
      <c r="AM5" s="75">
        <f>RTM_PXI!H5</f>
        <v>0</v>
      </c>
      <c r="AN5" s="75">
        <f>RTM_PXI!N5</f>
        <v>0</v>
      </c>
      <c r="AO5" s="192">
        <f>GDAM_IEX!H5</f>
        <v>25.03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14.948156682027651</v>
      </c>
      <c r="F6">
        <f>GT_Spot!P6</f>
        <v>0</v>
      </c>
      <c r="G6">
        <f>PPCL_NG!P6</f>
        <v>33.950000000000003</v>
      </c>
      <c r="H6">
        <f>PPCL_Spot!P6</f>
        <v>9.6199999999999992</v>
      </c>
      <c r="I6">
        <f>Bawana_NG!P6</f>
        <v>94.566078374455728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950.57475614388898</v>
      </c>
      <c r="P6" s="77">
        <v>111.77999999999999</v>
      </c>
      <c r="Q6" s="77">
        <v>35.169999999999995</v>
      </c>
      <c r="R6" s="80">
        <v>0</v>
      </c>
      <c r="S6" s="80">
        <v>0</v>
      </c>
      <c r="T6" s="78">
        <f>SUMPRODUCT(LTA!F6:AJ6,LTA!F$101:AJ$101,LTA!F$103:AJ$103)</f>
        <v>44.989999999999995</v>
      </c>
      <c r="U6" s="78">
        <f>SUMPRODUCT(LTA!F6:AJ6,LTA!F$102:AJ$102,LTA!F$103:AJ$103)</f>
        <v>140.82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1041.17</v>
      </c>
      <c r="AB6" s="117">
        <f>-STOA!N6</f>
        <v>0</v>
      </c>
      <c r="AC6">
        <f t="shared" si="0"/>
        <v>22.335470773894997</v>
      </c>
      <c r="AD6">
        <f t="shared" si="1"/>
        <v>2395.2535204264773</v>
      </c>
      <c r="AE6">
        <f>'IDT-1'!B6</f>
        <v>1.84</v>
      </c>
      <c r="AF6" s="26"/>
      <c r="AG6">
        <f t="shared" si="2"/>
        <v>2397.0935204264774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14.948156682027651</v>
      </c>
      <c r="F7">
        <f>GT_Spot!P7</f>
        <v>0</v>
      </c>
      <c r="G7">
        <f>PPCL_NG!P7</f>
        <v>33.950000000000003</v>
      </c>
      <c r="H7">
        <f>PPCL_Spot!P7</f>
        <v>9.6199999999999992</v>
      </c>
      <c r="I7">
        <f>Bawana_NG!P7</f>
        <v>94.566078374455728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951.53754436651991</v>
      </c>
      <c r="P7" s="77">
        <v>111.77999999999999</v>
      </c>
      <c r="Q7" s="77">
        <v>35.169999999999995</v>
      </c>
      <c r="R7" s="80">
        <v>0</v>
      </c>
      <c r="S7" s="80">
        <v>0</v>
      </c>
      <c r="T7" s="78">
        <f>SUMPRODUCT(LTA!F7:AJ7,LTA!F$101:AJ$101,LTA!F$103:AJ$103)</f>
        <v>45.15</v>
      </c>
      <c r="U7" s="78">
        <f>SUMPRODUCT(LTA!F7:AJ7,LTA!F$102:AJ$102,LTA!F$103:AJ$103)</f>
        <v>140.28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51.97</v>
      </c>
      <c r="Z7" s="75">
        <f>IEX!N7</f>
        <v>0</v>
      </c>
      <c r="AA7" s="117">
        <f>STOA!H7</f>
        <v>944.6099999999999</v>
      </c>
      <c r="AB7" s="117">
        <f>-STOA!N7</f>
        <v>0</v>
      </c>
      <c r="AC7">
        <f t="shared" si="0"/>
        <v>21.681863484588291</v>
      </c>
      <c r="AD7">
        <f t="shared" si="1"/>
        <v>2381.8999159384152</v>
      </c>
      <c r="AE7">
        <f>'IDT-1'!B7</f>
        <v>0</v>
      </c>
      <c r="AF7" s="26"/>
      <c r="AG7">
        <f t="shared" si="2"/>
        <v>2381.8999159384152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14.948156682027651</v>
      </c>
      <c r="F8">
        <f>GT_Spot!P8</f>
        <v>0</v>
      </c>
      <c r="G8">
        <f>PPCL_NG!P8</f>
        <v>33.950000000000003</v>
      </c>
      <c r="H8">
        <f>PPCL_Spot!P8</f>
        <v>9.6199999999999992</v>
      </c>
      <c r="I8">
        <f>Bawana_NG!P8</f>
        <v>94.566078374455728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941.1555119105667</v>
      </c>
      <c r="P8" s="77">
        <v>111.77999999999999</v>
      </c>
      <c r="Q8" s="77">
        <v>35.169999999999995</v>
      </c>
      <c r="R8" s="80">
        <v>0</v>
      </c>
      <c r="S8" s="80">
        <v>0</v>
      </c>
      <c r="T8" s="78">
        <f>SUMPRODUCT(LTA!F8:AJ8,LTA!F$101:AJ$101,LTA!F$103:AJ$103)</f>
        <v>39.86</v>
      </c>
      <c r="U8" s="78">
        <f>SUMPRODUCT(LTA!F8:AJ8,LTA!F$102:AJ$102,LTA!F$103:AJ$103)</f>
        <v>119.10999999999999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14.44</v>
      </c>
      <c r="Z8" s="75">
        <f>IEX!N8</f>
        <v>0</v>
      </c>
      <c r="AA8" s="117">
        <f>STOA!H8</f>
        <v>944.6099999999999</v>
      </c>
      <c r="AB8" s="117">
        <f>-STOA!N8</f>
        <v>0</v>
      </c>
      <c r="AC8">
        <f t="shared" si="0"/>
        <v>21.42690533747469</v>
      </c>
      <c r="AD8">
        <f t="shared" si="1"/>
        <v>2262.7828416295752</v>
      </c>
      <c r="AE8">
        <f>'IDT-1'!B8</f>
        <v>0</v>
      </c>
      <c r="AF8" s="26"/>
      <c r="AG8">
        <f t="shared" si="2"/>
        <v>2262.7828416295752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14.948156682027651</v>
      </c>
      <c r="F9">
        <f>GT_Spot!P9</f>
        <v>0</v>
      </c>
      <c r="G9">
        <f>PPCL_NG!P9</f>
        <v>33.950000000000003</v>
      </c>
      <c r="H9">
        <f>PPCL_Spot!P9</f>
        <v>9.6199999999999992</v>
      </c>
      <c r="I9">
        <f>Bawana_NG!P9</f>
        <v>94.566078374455728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935.77411930355458</v>
      </c>
      <c r="P9" s="77">
        <v>111.77999999999999</v>
      </c>
      <c r="Q9" s="77">
        <v>35.169999999999995</v>
      </c>
      <c r="R9" s="80">
        <v>0</v>
      </c>
      <c r="S9" s="80">
        <v>0</v>
      </c>
      <c r="T9" s="78">
        <f>SUMPRODUCT(LTA!F9:AJ9,LTA!F$101:AJ$101,LTA!F$103:AJ$103)</f>
        <v>40.19</v>
      </c>
      <c r="U9" s="78">
        <f>SUMPRODUCT(LTA!F9:AJ9,LTA!F$102:AJ$102,LTA!F$103:AJ$103)</f>
        <v>120.71000000000001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885.89999999999986</v>
      </c>
      <c r="AB9" s="117">
        <f>-STOA!N9</f>
        <v>0</v>
      </c>
      <c r="AC9">
        <f t="shared" si="0"/>
        <v>20.530859894478102</v>
      </c>
      <c r="AD9">
        <f t="shared" si="1"/>
        <v>2212.07749446556</v>
      </c>
      <c r="AE9">
        <f>'IDT-1'!B9</f>
        <v>56.84</v>
      </c>
      <c r="AF9" s="26"/>
      <c r="AG9">
        <f t="shared" si="2"/>
        <v>2268.9174944655601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14.948156682027651</v>
      </c>
      <c r="F10">
        <f>GT_Spot!P10</f>
        <v>0</v>
      </c>
      <c r="G10">
        <f>PPCL_NG!P10</f>
        <v>33.950000000000003</v>
      </c>
      <c r="H10">
        <f>PPCL_Spot!P10</f>
        <v>9.6199999999999992</v>
      </c>
      <c r="I10">
        <f>Bawana_NG!P10</f>
        <v>94.566078374455728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936.07421797726897</v>
      </c>
      <c r="P10" s="77">
        <v>111.77999999999999</v>
      </c>
      <c r="Q10" s="77">
        <v>35.17</v>
      </c>
      <c r="R10" s="80">
        <v>0</v>
      </c>
      <c r="S10" s="80">
        <v>0</v>
      </c>
      <c r="T10" s="78">
        <f>SUMPRODUCT(LTA!F10:AJ10,LTA!F$101:AJ$101,LTA!F$103:AJ$103)</f>
        <v>41.17</v>
      </c>
      <c r="U10" s="78">
        <f>SUMPRODUCT(LTA!F10:AJ10,LTA!F$102:AJ$102,LTA!F$103:AJ$103)</f>
        <v>124.10000000000001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5.77</v>
      </c>
      <c r="Z10" s="75">
        <f>IEX!N10</f>
        <v>0</v>
      </c>
      <c r="AA10" s="117">
        <f>STOA!H10</f>
        <v>885.89999999999986</v>
      </c>
      <c r="AB10" s="117">
        <f>-STOA!N10</f>
        <v>0</v>
      </c>
      <c r="AC10">
        <f t="shared" si="0"/>
        <v>20.507317105018245</v>
      </c>
      <c r="AD10">
        <f t="shared" si="1"/>
        <v>2235.5411359287341</v>
      </c>
      <c r="AE10">
        <f>'IDT-1'!B10</f>
        <v>0</v>
      </c>
      <c r="AF10" s="26"/>
      <c r="AG10">
        <f t="shared" si="2"/>
        <v>2235.5411359287341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14.948156682027651</v>
      </c>
      <c r="F11">
        <f>GT_Spot!P11</f>
        <v>0</v>
      </c>
      <c r="G11">
        <f>PPCL_NG!P11</f>
        <v>33.950000000000003</v>
      </c>
      <c r="H11">
        <f>PPCL_Spot!P11</f>
        <v>9.6199999999999992</v>
      </c>
      <c r="I11">
        <f>Bawana_NG!P11</f>
        <v>96.14392152063958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920.7901382557277</v>
      </c>
      <c r="P11" s="77">
        <v>111.77999999999999</v>
      </c>
      <c r="Q11" s="77">
        <v>35.17</v>
      </c>
      <c r="R11" s="80">
        <v>0</v>
      </c>
      <c r="S11" s="80">
        <v>0</v>
      </c>
      <c r="T11" s="78">
        <f>SUMPRODUCT(LTA!F11:AJ11,LTA!F$101:AJ$101,LTA!F$103:AJ$103)</f>
        <v>43.67</v>
      </c>
      <c r="U11" s="78">
        <f>SUMPRODUCT(LTA!F11:AJ11,LTA!F$102:AJ$102,LTA!F$103:AJ$103)</f>
        <v>130.92000000000002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51.97</v>
      </c>
      <c r="Z11" s="75">
        <f>IEX!N11</f>
        <v>0</v>
      </c>
      <c r="AA11" s="117">
        <f>STOA!H11</f>
        <v>795.61999999999989</v>
      </c>
      <c r="AB11" s="117">
        <f>-STOA!N11</f>
        <v>0</v>
      </c>
      <c r="AC11">
        <f t="shared" si="0"/>
        <v>20.435939324042916</v>
      </c>
      <c r="AD11">
        <f t="shared" si="1"/>
        <v>2147.1462771343522</v>
      </c>
      <c r="AE11">
        <f>'IDT-1'!B11</f>
        <v>10</v>
      </c>
      <c r="AF11" s="26"/>
      <c r="AG11">
        <f t="shared" si="2"/>
        <v>2157.1462771343522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14.948156682027651</v>
      </c>
      <c r="F12">
        <f>GT_Spot!P12</f>
        <v>0</v>
      </c>
      <c r="G12">
        <f>PPCL_NG!P12</f>
        <v>33.950000000000003</v>
      </c>
      <c r="H12">
        <f>PPCL_Spot!P12</f>
        <v>9.6199999999999992</v>
      </c>
      <c r="I12">
        <f>Bawana_NG!P12</f>
        <v>96.14392152063958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920.78913819635943</v>
      </c>
      <c r="P12" s="77">
        <v>111.77999999999999</v>
      </c>
      <c r="Q12" s="77">
        <v>35.17</v>
      </c>
      <c r="R12" s="80">
        <v>0</v>
      </c>
      <c r="S12" s="80">
        <v>0</v>
      </c>
      <c r="T12" s="78">
        <f>SUMPRODUCT(LTA!F12:AJ12,LTA!F$101:AJ$101,LTA!F$103:AJ$103)</f>
        <v>45.980000000000004</v>
      </c>
      <c r="U12" s="78">
        <f>SUMPRODUCT(LTA!F12:AJ12,LTA!F$102:AJ$102,LTA!F$103:AJ$103)</f>
        <v>138.16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3.85</v>
      </c>
      <c r="Z12" s="75">
        <f>IEX!N12</f>
        <v>0</v>
      </c>
      <c r="AA12" s="117">
        <f>STOA!H12</f>
        <v>795.61999999999989</v>
      </c>
      <c r="AB12" s="117">
        <f>-STOA!N12</f>
        <v>0</v>
      </c>
      <c r="AC12">
        <f t="shared" si="0"/>
        <v>19.830170697854616</v>
      </c>
      <c r="AD12">
        <f t="shared" si="1"/>
        <v>2139.181045701172</v>
      </c>
      <c r="AE12">
        <f>'IDT-1'!B12</f>
        <v>30</v>
      </c>
      <c r="AF12" s="26"/>
      <c r="AG12">
        <f t="shared" si="2"/>
        <v>2169.181045701172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14.948156682027651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856.18319672682901</v>
      </c>
      <c r="P13" s="77">
        <v>112.16999999999999</v>
      </c>
      <c r="Q13" s="77">
        <v>35.17</v>
      </c>
      <c r="R13" s="80">
        <v>0</v>
      </c>
      <c r="S13" s="80">
        <v>0</v>
      </c>
      <c r="T13" s="78">
        <f>SUMPRODUCT(LTA!F13:AJ13,LTA!F$101:AJ$101,LTA!F$103:AJ$103)</f>
        <v>46.99</v>
      </c>
      <c r="U13" s="78">
        <f>SUMPRODUCT(LTA!F13:AJ13,LTA!F$102:AJ$102,LTA!F$103:AJ$103)</f>
        <v>141.11000000000001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795.61999999999989</v>
      </c>
      <c r="AB13" s="117">
        <f>-STOA!N13</f>
        <v>0</v>
      </c>
      <c r="AC13">
        <f t="shared" si="0"/>
        <v>19.092430970530629</v>
      </c>
      <c r="AD13">
        <f t="shared" si="1"/>
        <v>2102.2889224383262</v>
      </c>
      <c r="AE13">
        <f>'IDT-1'!B13</f>
        <v>6</v>
      </c>
      <c r="AF13" s="26"/>
      <c r="AG13">
        <f t="shared" si="2"/>
        <v>2108.2889224383262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14.948156682027651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856.18319672682901</v>
      </c>
      <c r="P14" s="77">
        <v>112.16999999999999</v>
      </c>
      <c r="Q14" s="77">
        <v>35.17</v>
      </c>
      <c r="R14" s="80">
        <v>0</v>
      </c>
      <c r="S14" s="80">
        <v>0</v>
      </c>
      <c r="T14" s="78">
        <f>SUMPRODUCT(LTA!F14:AJ14,LTA!F$101:AJ$101,LTA!F$103:AJ$103)</f>
        <v>47.599999999999994</v>
      </c>
      <c r="U14" s="78">
        <f>SUMPRODUCT(LTA!F14:AJ14,LTA!F$102:AJ$102,LTA!F$103:AJ$103)</f>
        <v>143.17000000000002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795.61999999999989</v>
      </c>
      <c r="AB14" s="117">
        <f>-STOA!N14</f>
        <v>0</v>
      </c>
      <c r="AC14">
        <f t="shared" si="0"/>
        <v>18.902851909997942</v>
      </c>
      <c r="AD14">
        <f t="shared" si="1"/>
        <v>2129.1485014988589</v>
      </c>
      <c r="AE14">
        <f>'IDT-1'!B14</f>
        <v>0</v>
      </c>
      <c r="AF14" s="26"/>
      <c r="AG14">
        <f t="shared" si="2"/>
        <v>2129.1485014988589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14.948156682027651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855.58752777402913</v>
      </c>
      <c r="P15" s="77">
        <v>112.16999999999999</v>
      </c>
      <c r="Q15" s="77">
        <v>35.17</v>
      </c>
      <c r="R15" s="80">
        <v>0</v>
      </c>
      <c r="S15" s="80">
        <v>0</v>
      </c>
      <c r="T15" s="78">
        <f>SUMPRODUCT(LTA!F15:AJ15,LTA!F$101:AJ$101,LTA!F$103:AJ$103)</f>
        <v>48.28</v>
      </c>
      <c r="U15" s="78">
        <f>SUMPRODUCT(LTA!F15:AJ15,LTA!F$102:AJ$102,LTA!F$103:AJ$103)</f>
        <v>143.93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26.95</v>
      </c>
      <c r="Z15" s="75">
        <f>IEX!N15</f>
        <v>0</v>
      </c>
      <c r="AA15" s="117">
        <f>STOA!H15</f>
        <v>658.20999999999981</v>
      </c>
      <c r="AB15" s="117">
        <f>-STOA!N15</f>
        <v>0</v>
      </c>
      <c r="AC15">
        <f t="shared" si="0"/>
        <v>17.938234023213301</v>
      </c>
      <c r="AD15">
        <f t="shared" si="1"/>
        <v>2020.4974504328436</v>
      </c>
      <c r="AE15">
        <f>'IDT-1'!B15</f>
        <v>60</v>
      </c>
      <c r="AF15" s="26"/>
      <c r="AG15">
        <f t="shared" si="2"/>
        <v>2080.4974504328438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14.948156682027651</v>
      </c>
      <c r="F16">
        <f>GT_Spot!P16</f>
        <v>0</v>
      </c>
      <c r="G16">
        <f>PPCL_NG!P16</f>
        <v>33.950000000000003</v>
      </c>
      <c r="H16">
        <f>PPCL_Spot!P16</f>
        <v>9.6199999999999992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855.57408381709649</v>
      </c>
      <c r="P16" s="77">
        <v>112.16999999999999</v>
      </c>
      <c r="Q16" s="77">
        <v>35.17</v>
      </c>
      <c r="R16" s="80">
        <v>0</v>
      </c>
      <c r="S16" s="80">
        <v>0</v>
      </c>
      <c r="T16" s="78">
        <f>SUMPRODUCT(LTA!F16:AJ16,LTA!F$101:AJ$101,LTA!F$103:AJ$103)</f>
        <v>48.71</v>
      </c>
      <c r="U16" s="78">
        <f>SUMPRODUCT(LTA!F16:AJ16,LTA!F$102:AJ$102,LTA!F$103:AJ$103)</f>
        <v>144.46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658.20999999999981</v>
      </c>
      <c r="AB16" s="117">
        <f>-STOA!N16</f>
        <v>0</v>
      </c>
      <c r="AC16">
        <f t="shared" si="0"/>
        <v>17.709403716392295</v>
      </c>
      <c r="AD16">
        <f t="shared" si="1"/>
        <v>1994.722836782732</v>
      </c>
      <c r="AE16">
        <f>'IDT-1'!B16</f>
        <v>56</v>
      </c>
      <c r="AF16" s="26"/>
      <c r="AG16">
        <f t="shared" si="2"/>
        <v>2050.722836782732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14.948156682027651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96.14392152063958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855.58025782265543</v>
      </c>
      <c r="P17" s="77">
        <v>112.82480429176645</v>
      </c>
      <c r="Q17" s="77">
        <v>35.35</v>
      </c>
      <c r="R17" s="80">
        <v>0</v>
      </c>
      <c r="S17" s="80">
        <v>0</v>
      </c>
      <c r="T17" s="78">
        <f>SUMPRODUCT(LTA!F17:AJ17,LTA!F$101:AJ$101,LTA!F$103:AJ$103)</f>
        <v>51.89</v>
      </c>
      <c r="U17" s="78">
        <f>SUMPRODUCT(LTA!F17:AJ17,LTA!F$102:AJ$102,LTA!F$103:AJ$103)</f>
        <v>137.13999999999999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658.20999999999981</v>
      </c>
      <c r="AB17" s="117">
        <f>-STOA!N17</f>
        <v>0</v>
      </c>
      <c r="AC17">
        <f t="shared" si="0"/>
        <v>18.262373633821859</v>
      </c>
      <c r="AD17">
        <f t="shared" si="1"/>
        <v>1918.3947666832671</v>
      </c>
      <c r="AE17">
        <f>'IDT-1'!B17</f>
        <v>45</v>
      </c>
      <c r="AF17" s="26"/>
      <c r="AG17">
        <f t="shared" si="2"/>
        <v>1963.3947666832671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14.948156682027651</v>
      </c>
      <c r="F18">
        <f>GT_Spot!P18</f>
        <v>0</v>
      </c>
      <c r="G18">
        <f>PPCL_NG!P18</f>
        <v>33.950000000000003</v>
      </c>
      <c r="H18">
        <f>PPCL_Spot!P18</f>
        <v>9.6199999999999992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856.31580571522954</v>
      </c>
      <c r="P18" s="77">
        <v>112.82480429176645</v>
      </c>
      <c r="Q18" s="77">
        <v>35.35</v>
      </c>
      <c r="R18" s="80">
        <v>0</v>
      </c>
      <c r="S18" s="80">
        <v>0</v>
      </c>
      <c r="T18" s="78">
        <f>SUMPRODUCT(LTA!F18:AJ18,LTA!F$101:AJ$101,LTA!F$103:AJ$103)</f>
        <v>51.82</v>
      </c>
      <c r="U18" s="78">
        <f>SUMPRODUCT(LTA!F18:AJ18,LTA!F$102:AJ$102,LTA!F$103:AJ$103)</f>
        <v>137.42000000000002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658.20999999999981</v>
      </c>
      <c r="AB18" s="117">
        <f>-STOA!N18</f>
        <v>0</v>
      </c>
      <c r="AC18">
        <f t="shared" si="0"/>
        <v>18.097087012884391</v>
      </c>
      <c r="AD18">
        <f t="shared" si="1"/>
        <v>1945.981679676139</v>
      </c>
      <c r="AE18">
        <f>'IDT-1'!B18</f>
        <v>23</v>
      </c>
      <c r="AF18" s="26"/>
      <c r="AG18">
        <f t="shared" si="2"/>
        <v>1968.981679676139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14.948156682027651</v>
      </c>
      <c r="F19">
        <f>GT_Spot!P19</f>
        <v>0</v>
      </c>
      <c r="G19">
        <f>PPCL_NG!P19</f>
        <v>33.950000000000003</v>
      </c>
      <c r="H19">
        <f>PPCL_Spot!P19</f>
        <v>9.6199999999999992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850.9483859963749</v>
      </c>
      <c r="P19" s="77">
        <v>118.08</v>
      </c>
      <c r="Q19" s="77">
        <v>35.35</v>
      </c>
      <c r="R19" s="80">
        <v>0</v>
      </c>
      <c r="S19" s="80">
        <v>0</v>
      </c>
      <c r="T19" s="78">
        <f>SUMPRODUCT(LTA!F19:AJ19,LTA!F$101:AJ$101,LTA!F$103:AJ$103)</f>
        <v>52.08</v>
      </c>
      <c r="U19" s="78">
        <f>SUMPRODUCT(LTA!F19:AJ19,LTA!F$102:AJ$102,LTA!F$103:AJ$103)</f>
        <v>138.26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658.43999999999983</v>
      </c>
      <c r="AB19" s="117">
        <f>-STOA!N19</f>
        <v>0</v>
      </c>
      <c r="AC19">
        <f t="shared" si="0"/>
        <v>17.707857575569943</v>
      </c>
      <c r="AD19">
        <f t="shared" si="1"/>
        <v>1994.5486851028322</v>
      </c>
      <c r="AE19">
        <f>'IDT-1'!B19</f>
        <v>8</v>
      </c>
      <c r="AF19" s="26"/>
      <c r="AG19">
        <f t="shared" si="2"/>
        <v>2002.5486851028322</v>
      </c>
      <c r="AI19" s="75">
        <f>PXIL!H19</f>
        <v>0</v>
      </c>
      <c r="AJ19" s="75">
        <f>PXIL!N19</f>
        <v>0</v>
      </c>
      <c r="AK19" s="75">
        <f>RTM_IEX!H19</f>
        <v>0.96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14.966367713004486</v>
      </c>
      <c r="F20">
        <f>GT_Spot!P20</f>
        <v>0</v>
      </c>
      <c r="G20">
        <f>PPCL_NG!P20</f>
        <v>33.950000000000003</v>
      </c>
      <c r="H20">
        <f>PPCL_Spot!P20</f>
        <v>9.6199999999999992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846.49295424637489</v>
      </c>
      <c r="P20" s="77">
        <v>118.08</v>
      </c>
      <c r="Q20" s="77">
        <v>35.416747332317073</v>
      </c>
      <c r="R20" s="80">
        <v>0</v>
      </c>
      <c r="S20" s="80">
        <v>0</v>
      </c>
      <c r="T20" s="78">
        <f>SUMPRODUCT(LTA!F20:AJ20,LTA!F$101:AJ$101,LTA!F$103:AJ$103)</f>
        <v>51.900000000000006</v>
      </c>
      <c r="U20" s="78">
        <f>SUMPRODUCT(LTA!F20:AJ20,LTA!F$102:AJ$102,LTA!F$103:AJ$103)</f>
        <v>139.07999999999998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658.43999999999983</v>
      </c>
      <c r="AB20" s="117">
        <f>-STOA!N20</f>
        <v>0</v>
      </c>
      <c r="AC20">
        <f t="shared" si="0"/>
        <v>17.808631450122054</v>
      </c>
      <c r="AD20">
        <f t="shared" si="1"/>
        <v>1973.7574378415743</v>
      </c>
      <c r="AE20">
        <f>'IDT-1'!B20</f>
        <v>0</v>
      </c>
      <c r="AF20" s="26"/>
      <c r="AG20">
        <f t="shared" si="2"/>
        <v>1973.7574378415743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14.966367713004486</v>
      </c>
      <c r="F21">
        <f>GT_Spot!P21</f>
        <v>0</v>
      </c>
      <c r="G21">
        <f>PPCL_NG!P21</f>
        <v>33.950000000000003</v>
      </c>
      <c r="H21">
        <f>PPCL_Spot!P21</f>
        <v>9.6199999999999992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826.3096290659098</v>
      </c>
      <c r="P21" s="77">
        <v>118.08</v>
      </c>
      <c r="Q21" s="77">
        <v>35.416747332317073</v>
      </c>
      <c r="R21" s="80">
        <v>0</v>
      </c>
      <c r="S21" s="80">
        <v>0</v>
      </c>
      <c r="T21" s="78">
        <f>SUMPRODUCT(LTA!F21:AJ21,LTA!F$101:AJ$101,LTA!F$103:AJ$103)</f>
        <v>52.25</v>
      </c>
      <c r="U21" s="78">
        <f>SUMPRODUCT(LTA!F21:AJ21,LTA!F$102:AJ$102,LTA!F$103:AJ$103)</f>
        <v>139.86000000000001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658.43999999999983</v>
      </c>
      <c r="AB21" s="117">
        <f>-STOA!N21</f>
        <v>0</v>
      </c>
      <c r="AC21">
        <f t="shared" si="0"/>
        <v>17.426488148178837</v>
      </c>
      <c r="AD21">
        <f t="shared" si="1"/>
        <v>1962.8562559630525</v>
      </c>
      <c r="AE21">
        <f>'IDT-1'!B21</f>
        <v>0</v>
      </c>
      <c r="AF21" s="26"/>
      <c r="AG21">
        <f t="shared" si="2"/>
        <v>1962.8562559630525</v>
      </c>
      <c r="AI21" s="75">
        <f>PXIL!H21</f>
        <v>0</v>
      </c>
      <c r="AJ21" s="75">
        <f>PXIL!N21</f>
        <v>0</v>
      </c>
      <c r="AK21" s="75">
        <f>RTM_IEX!H21</f>
        <v>15.39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14.966367713004486</v>
      </c>
      <c r="F22">
        <f>GT_Spot!P22</f>
        <v>0</v>
      </c>
      <c r="G22">
        <f>PPCL_NG!P22</f>
        <v>33.950000000000003</v>
      </c>
      <c r="H22">
        <f>PPCL_Spot!P22</f>
        <v>9.6199999999999992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826.3096290659098</v>
      </c>
      <c r="P22" s="77">
        <v>118.21000000000001</v>
      </c>
      <c r="Q22" s="77">
        <v>35.416747332317073</v>
      </c>
      <c r="R22" s="80">
        <v>0</v>
      </c>
      <c r="S22" s="80">
        <v>0</v>
      </c>
      <c r="T22" s="78">
        <f>SUMPRODUCT(LTA!F22:AJ22,LTA!F$101:AJ$101,LTA!F$103:AJ$103)</f>
        <v>53.75</v>
      </c>
      <c r="U22" s="78">
        <f>SUMPRODUCT(LTA!F22:AJ22,LTA!F$102:AJ$102,LTA!F$103:AJ$103)</f>
        <v>136.88999999999999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658.43999999999983</v>
      </c>
      <c r="AB22" s="117">
        <f>-STOA!N22</f>
        <v>0</v>
      </c>
      <c r="AC22">
        <f t="shared" si="0"/>
        <v>17.38580167844518</v>
      </c>
      <c r="AD22">
        <f t="shared" si="1"/>
        <v>1934.1669424327858</v>
      </c>
      <c r="AE22">
        <f>'IDT-1'!B22</f>
        <v>0</v>
      </c>
      <c r="AF22" s="26"/>
      <c r="AG22">
        <f t="shared" si="2"/>
        <v>1934.1669424327858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14.966367713004486</v>
      </c>
      <c r="F23">
        <f>GT_Spot!P23</f>
        <v>0</v>
      </c>
      <c r="G23">
        <f>PPCL_NG!P23</f>
        <v>33.950000000000003</v>
      </c>
      <c r="H23">
        <f>PPCL_Spot!P23</f>
        <v>10.18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819.54449180030986</v>
      </c>
      <c r="P23" s="77">
        <v>117.42</v>
      </c>
      <c r="Q23" s="77">
        <v>35.416747332317073</v>
      </c>
      <c r="R23" s="80">
        <v>0</v>
      </c>
      <c r="S23" s="80">
        <v>0</v>
      </c>
      <c r="T23" s="78">
        <f>SUMPRODUCT(LTA!F23:AJ23,LTA!F$101:AJ$101,LTA!F$103:AJ$103)</f>
        <v>53.74</v>
      </c>
      <c r="U23" s="78">
        <f>SUMPRODUCT(LTA!F23:AJ23,LTA!F$102:AJ$102,LTA!F$103:AJ$103)</f>
        <v>136.30000000000001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658.43999999999983</v>
      </c>
      <c r="AB23" s="117">
        <f>-STOA!N23</f>
        <v>0</v>
      </c>
      <c r="AC23">
        <f t="shared" si="0"/>
        <v>17.833895866795228</v>
      </c>
      <c r="AD23">
        <f t="shared" si="1"/>
        <v>1868.123710978836</v>
      </c>
      <c r="AE23">
        <f>'IDT-1'!B23</f>
        <v>0</v>
      </c>
      <c r="AF23" s="26"/>
      <c r="AG23">
        <f t="shared" si="2"/>
        <v>1868.123710978836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14.966367713004486</v>
      </c>
      <c r="F24">
        <f>GT_Spot!P24</f>
        <v>0</v>
      </c>
      <c r="G24">
        <f>PPCL_NG!P24</f>
        <v>33.950000000000003</v>
      </c>
      <c r="H24">
        <f>PPCL_Spot!P24</f>
        <v>10.18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819.54449180030986</v>
      </c>
      <c r="P24" s="77">
        <v>117.42</v>
      </c>
      <c r="Q24" s="77">
        <v>35.416747332317073</v>
      </c>
      <c r="R24" s="80">
        <v>0</v>
      </c>
      <c r="S24" s="80">
        <v>0</v>
      </c>
      <c r="T24" s="78">
        <f>SUMPRODUCT(LTA!F24:AJ24,LTA!F$101:AJ$101,LTA!F$103:AJ$103)</f>
        <v>53.72</v>
      </c>
      <c r="U24" s="78">
        <f>SUMPRODUCT(LTA!F24:AJ24,LTA!F$102:AJ$102,LTA!F$103:AJ$103)</f>
        <v>136.04000000000002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658.43999999999983</v>
      </c>
      <c r="AB24" s="117">
        <f>-STOA!N24</f>
        <v>0</v>
      </c>
      <c r="AC24">
        <f t="shared" si="0"/>
        <v>17.742650591573277</v>
      </c>
      <c r="AD24">
        <f t="shared" si="1"/>
        <v>1877.9349562540581</v>
      </c>
      <c r="AE24">
        <f>'IDT-1'!B24</f>
        <v>0</v>
      </c>
      <c r="AF24" s="26"/>
      <c r="AG24">
        <f t="shared" si="2"/>
        <v>1877.9349562540581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14.966367713004486</v>
      </c>
      <c r="F25">
        <f>GT_Spot!P25</f>
        <v>0</v>
      </c>
      <c r="G25">
        <f>PPCL_NG!P25</f>
        <v>33.950000000000003</v>
      </c>
      <c r="H25">
        <f>PPCL_Spot!P25</f>
        <v>10.18</v>
      </c>
      <c r="I25">
        <f>Bawana_NG!P25</f>
        <v>75.999999999999986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796.86004598479474</v>
      </c>
      <c r="P25" s="77">
        <v>111.66000000000001</v>
      </c>
      <c r="Q25" s="77">
        <v>35.169999999999995</v>
      </c>
      <c r="R25" s="80">
        <v>0</v>
      </c>
      <c r="S25" s="80">
        <v>0</v>
      </c>
      <c r="T25" s="78">
        <f>SUMPRODUCT(LTA!F25:AJ25,LTA!F$101:AJ$101,LTA!F$103:AJ$103)</f>
        <v>53.960000000000008</v>
      </c>
      <c r="U25" s="78">
        <f>SUMPRODUCT(LTA!F25:AJ25,LTA!F$102:AJ$102,LTA!F$103:AJ$103)</f>
        <v>135.6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658.43999999999983</v>
      </c>
      <c r="AB25" s="117">
        <f>-STOA!N25</f>
        <v>0</v>
      </c>
      <c r="AC25">
        <f t="shared" si="0"/>
        <v>17.621580004705283</v>
      </c>
      <c r="AD25">
        <f t="shared" si="1"/>
        <v>1834.1648336930939</v>
      </c>
      <c r="AE25">
        <f>'IDT-1'!B25</f>
        <v>0</v>
      </c>
      <c r="AF25" s="26"/>
      <c r="AG25">
        <f t="shared" si="2"/>
        <v>1834.1648336930939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14.966367713004486</v>
      </c>
      <c r="F26">
        <f>GT_Spot!P26</f>
        <v>0</v>
      </c>
      <c r="G26">
        <f>PPCL_NG!P26</f>
        <v>33.950000000000003</v>
      </c>
      <c r="H26">
        <f>PPCL_Spot!P26</f>
        <v>10.18</v>
      </c>
      <c r="I26">
        <f>Bawana_NG!P26</f>
        <v>75.999999999999986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790.25233200375851</v>
      </c>
      <c r="P26" s="77">
        <v>111.66000000000001</v>
      </c>
      <c r="Q26" s="77">
        <v>35.169999999999995</v>
      </c>
      <c r="R26" s="80">
        <v>0</v>
      </c>
      <c r="S26" s="80">
        <v>0</v>
      </c>
      <c r="T26" s="78">
        <f>SUMPRODUCT(LTA!F26:AJ26,LTA!F$101:AJ$101,LTA!F$103:AJ$103)</f>
        <v>54.14</v>
      </c>
      <c r="U26" s="78">
        <f>SUMPRODUCT(LTA!F26:AJ26,LTA!F$102:AJ$102,LTA!F$103:AJ$103)</f>
        <v>134.32999999999998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658.43999999999983</v>
      </c>
      <c r="AB26" s="117">
        <f>-STOA!N26</f>
        <v>0</v>
      </c>
      <c r="AC26">
        <f t="shared" si="0"/>
        <v>17.473936973972407</v>
      </c>
      <c r="AD26">
        <f t="shared" si="1"/>
        <v>1835.6147627427904</v>
      </c>
      <c r="AE26">
        <f>'IDT-1'!B26</f>
        <v>0</v>
      </c>
      <c r="AF26" s="26"/>
      <c r="AG26">
        <f t="shared" si="2"/>
        <v>1835.6147627427904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14.966367713004486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96.14392152063958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841.01632114844369</v>
      </c>
      <c r="P27" s="77">
        <v>111.66000000000001</v>
      </c>
      <c r="Q27" s="77">
        <v>35.169999999999995</v>
      </c>
      <c r="R27" s="80">
        <v>9.74</v>
      </c>
      <c r="S27" s="80">
        <v>0</v>
      </c>
      <c r="T27" s="78">
        <f>SUMPRODUCT(LTA!F27:AJ27,LTA!F$101:AJ$101,LTA!F$103:AJ$103)</f>
        <v>53.91</v>
      </c>
      <c r="U27" s="78">
        <f>SUMPRODUCT(LTA!F27:AJ27,LTA!F$102:AJ$102,LTA!F$103:AJ$103)</f>
        <v>128.63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40.43</v>
      </c>
      <c r="Z27" s="75">
        <f>IEX!N27</f>
        <v>0</v>
      </c>
      <c r="AA27" s="117">
        <f>STOA!H27</f>
        <v>496.37</v>
      </c>
      <c r="AB27" s="117">
        <f>-STOA!N27</f>
        <v>0</v>
      </c>
      <c r="AC27">
        <f t="shared" si="0"/>
        <v>16.528334936495547</v>
      </c>
      <c r="AD27">
        <f t="shared" si="1"/>
        <v>1849.6382754455924</v>
      </c>
      <c r="AE27">
        <f>'IDT-1'!B27</f>
        <v>0</v>
      </c>
      <c r="AF27" s="26"/>
      <c r="AG27">
        <f t="shared" si="2"/>
        <v>1849.6382754455924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14.966367713004486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96.14392152063958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859.04235410687113</v>
      </c>
      <c r="P28" s="77">
        <v>111.66000000000001</v>
      </c>
      <c r="Q28" s="77">
        <v>35.169999999999995</v>
      </c>
      <c r="R28" s="80">
        <v>22.105063630274614</v>
      </c>
      <c r="S28" s="80">
        <v>0</v>
      </c>
      <c r="T28" s="78">
        <f>SUMPRODUCT(LTA!F28:AJ28,LTA!F$101:AJ$101,LTA!F$103:AJ$103)</f>
        <v>56.7</v>
      </c>
      <c r="U28" s="78">
        <f>SUMPRODUCT(LTA!F28:AJ28,LTA!F$102:AJ$102,LTA!F$103:AJ$103)</f>
        <v>127.20000000000002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8.66</v>
      </c>
      <c r="Z28" s="75">
        <f>IEX!N28</f>
        <v>0</v>
      </c>
      <c r="AA28" s="117">
        <f>STOA!H28</f>
        <v>496.37</v>
      </c>
      <c r="AB28" s="117">
        <f>-STOA!N28</f>
        <v>0</v>
      </c>
      <c r="AC28">
        <f t="shared" si="0"/>
        <v>16.803390539664179</v>
      </c>
      <c r="AD28">
        <f t="shared" si="1"/>
        <v>1818.3443164311257</v>
      </c>
      <c r="AE28">
        <f>'IDT-1'!B28</f>
        <v>0</v>
      </c>
      <c r="AF28" s="26"/>
      <c r="AG28">
        <f t="shared" si="2"/>
        <v>1818.3443164311257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14.966367713004486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96.14392152063958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858.90861369164361</v>
      </c>
      <c r="P29" s="77">
        <v>111.66000000000001</v>
      </c>
      <c r="Q29" s="77">
        <v>35.169999999999995</v>
      </c>
      <c r="R29" s="80">
        <v>36.07</v>
      </c>
      <c r="S29" s="80">
        <v>0</v>
      </c>
      <c r="T29" s="78">
        <f>SUMPRODUCT(LTA!F29:AJ29,LTA!F$101:AJ$101,LTA!F$103:AJ$103)</f>
        <v>60.69</v>
      </c>
      <c r="U29" s="78">
        <f>SUMPRODUCT(LTA!F29:AJ29,LTA!F$102:AJ$102,LTA!F$103:AJ$103)</f>
        <v>128.38999999999999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496.37</v>
      </c>
      <c r="AB29" s="117">
        <f>-STOA!N29</f>
        <v>0</v>
      </c>
      <c r="AC29">
        <f t="shared" si="0"/>
        <v>16.690284131053264</v>
      </c>
      <c r="AD29">
        <f t="shared" si="1"/>
        <v>1851.8086187942342</v>
      </c>
      <c r="AE29">
        <f>'IDT-1'!B29</f>
        <v>0</v>
      </c>
      <c r="AF29" s="26"/>
      <c r="AG29">
        <f t="shared" si="2"/>
        <v>1851.8086187942342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14.966367713004486</v>
      </c>
      <c r="F30">
        <f>GT_Spot!P30</f>
        <v>0</v>
      </c>
      <c r="G30">
        <f>PPCL_NG!P30</f>
        <v>33.950000000000003</v>
      </c>
      <c r="H30">
        <f>PPCL_Spot!P30</f>
        <v>10.18</v>
      </c>
      <c r="I30">
        <f>Bawana_NG!P30</f>
        <v>75.999999999999986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820.61118539004235</v>
      </c>
      <c r="P30" s="77">
        <v>111.66000000000001</v>
      </c>
      <c r="Q30" s="77">
        <v>35.169999999999995</v>
      </c>
      <c r="R30" s="80">
        <v>42</v>
      </c>
      <c r="S30" s="80">
        <v>0</v>
      </c>
      <c r="T30" s="78">
        <f>SUMPRODUCT(LTA!F30:AJ30,LTA!F$101:AJ$101,LTA!F$103:AJ$103)</f>
        <v>68.599999999999994</v>
      </c>
      <c r="U30" s="78">
        <f>SUMPRODUCT(LTA!F30:AJ30,LTA!F$102:AJ$102,LTA!F$103:AJ$103)</f>
        <v>128.12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498.13</v>
      </c>
      <c r="AB30" s="117">
        <f>-STOA!N30</f>
        <v>0</v>
      </c>
      <c r="AC30">
        <f t="shared" si="0"/>
        <v>16.337538635184139</v>
      </c>
      <c r="AD30">
        <f t="shared" si="1"/>
        <v>1806.0500144678631</v>
      </c>
      <c r="AE30">
        <f>'IDT-1'!B30</f>
        <v>0</v>
      </c>
      <c r="AF30" s="26"/>
      <c r="AG30">
        <f t="shared" si="2"/>
        <v>1806.0500144678631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14.966367713004486</v>
      </c>
      <c r="F31">
        <f>GT_Spot!P31</f>
        <v>0</v>
      </c>
      <c r="G31">
        <f>PPCL_NG!P31</f>
        <v>33.950000000000003</v>
      </c>
      <c r="H31">
        <f>PPCL_Spot!P31</f>
        <v>10.18</v>
      </c>
      <c r="I31">
        <f>Bawana_NG!P31</f>
        <v>75.999999999999986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810.84014207890095</v>
      </c>
      <c r="P31" s="77">
        <v>77</v>
      </c>
      <c r="Q31" s="77">
        <v>19.25</v>
      </c>
      <c r="R31" s="80">
        <v>42</v>
      </c>
      <c r="S31" s="80">
        <v>0</v>
      </c>
      <c r="T31" s="78">
        <f>SUMPRODUCT(LTA!F31:AJ31,LTA!F$101:AJ$101,LTA!F$103:AJ$103)</f>
        <v>77.959999999999994</v>
      </c>
      <c r="U31" s="78">
        <f>SUMPRODUCT(LTA!F31:AJ31,LTA!F$102:AJ$102,LTA!F$103:AJ$103)</f>
        <v>118.06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500.64</v>
      </c>
      <c r="AB31" s="117">
        <f>-STOA!N31</f>
        <v>0</v>
      </c>
      <c r="AC31">
        <f t="shared" si="0"/>
        <v>15.964427494401212</v>
      </c>
      <c r="AD31">
        <f t="shared" si="1"/>
        <v>1731.882082297504</v>
      </c>
      <c r="AE31">
        <f>'IDT-1'!B31</f>
        <v>0</v>
      </c>
      <c r="AF31" s="26"/>
      <c r="AG31">
        <f t="shared" si="2"/>
        <v>1731.882082297504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14.966367713004486</v>
      </c>
      <c r="F32">
        <f>GT_Spot!P32</f>
        <v>0</v>
      </c>
      <c r="G32">
        <f>PPCL_NG!P32</f>
        <v>33.950000000000003</v>
      </c>
      <c r="H32">
        <f>PPCL_Spot!P32</f>
        <v>10.18</v>
      </c>
      <c r="I32">
        <f>Bawana_NG!P32</f>
        <v>75.999999999999986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813.91966082604472</v>
      </c>
      <c r="P32" s="77">
        <v>57.75</v>
      </c>
      <c r="Q32" s="77">
        <v>19.25</v>
      </c>
      <c r="R32" s="80">
        <v>42</v>
      </c>
      <c r="S32" s="80">
        <v>0</v>
      </c>
      <c r="T32" s="78">
        <f>SUMPRODUCT(LTA!F32:AJ32,LTA!F$101:AJ$101,LTA!F$103:AJ$103)</f>
        <v>89.62</v>
      </c>
      <c r="U32" s="78">
        <f>SUMPRODUCT(LTA!F32:AJ32,LTA!F$102:AJ$102,LTA!F$103:AJ$103)</f>
        <v>119.77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510.49</v>
      </c>
      <c r="AB32" s="117">
        <f>-STOA!N32</f>
        <v>0</v>
      </c>
      <c r="AC32">
        <f t="shared" si="0"/>
        <v>16.053097641942664</v>
      </c>
      <c r="AD32">
        <f t="shared" si="1"/>
        <v>1735.8429308971065</v>
      </c>
      <c r="AE32">
        <f>'IDT-1'!B32</f>
        <v>0</v>
      </c>
      <c r="AF32" s="26"/>
      <c r="AG32">
        <f t="shared" si="2"/>
        <v>1735.8429308971065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14.966367713004486</v>
      </c>
      <c r="F33">
        <f>GT_Spot!P33</f>
        <v>0</v>
      </c>
      <c r="G33">
        <f>PPCL_NG!P33</f>
        <v>33.950000000000003</v>
      </c>
      <c r="H33">
        <f>PPCL_Spot!P33</f>
        <v>10.18</v>
      </c>
      <c r="I33">
        <f>Bawana_NG!P33</f>
        <v>75.999999999999986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822.83076819241512</v>
      </c>
      <c r="P33" s="77">
        <v>57.75</v>
      </c>
      <c r="Q33" s="77">
        <v>19.25</v>
      </c>
      <c r="R33" s="80">
        <v>42</v>
      </c>
      <c r="S33" s="80">
        <v>0</v>
      </c>
      <c r="T33" s="78">
        <f>SUMPRODUCT(LTA!F33:AJ33,LTA!F$101:AJ$101,LTA!F$103:AJ$103)</f>
        <v>99.27</v>
      </c>
      <c r="U33" s="78">
        <f>SUMPRODUCT(LTA!F33:AJ33,LTA!F$102:AJ$102,LTA!F$103:AJ$103)</f>
        <v>119.33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511.89</v>
      </c>
      <c r="AB33" s="117">
        <f>-STOA!N33</f>
        <v>0</v>
      </c>
      <c r="AC33">
        <f t="shared" si="0"/>
        <v>15.958539561100864</v>
      </c>
      <c r="AD33">
        <f t="shared" si="1"/>
        <v>1785.4585963443185</v>
      </c>
      <c r="AE33">
        <f>'IDT-1'!B33</f>
        <v>0</v>
      </c>
      <c r="AF33" s="26"/>
      <c r="AG33">
        <f t="shared" si="2"/>
        <v>1785.4585963443185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14.966367713004486</v>
      </c>
      <c r="F34">
        <f>GT_Spot!P34</f>
        <v>0</v>
      </c>
      <c r="G34">
        <f>PPCL_NG!P34</f>
        <v>33.950000000000003</v>
      </c>
      <c r="H34">
        <f>PPCL_Spot!P34</f>
        <v>10.18</v>
      </c>
      <c r="I34">
        <f>Bawana_NG!P34</f>
        <v>76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817.53709743737136</v>
      </c>
      <c r="P34" s="77">
        <v>57.75</v>
      </c>
      <c r="Q34" s="77">
        <v>19.249999999999996</v>
      </c>
      <c r="R34" s="80">
        <v>42</v>
      </c>
      <c r="S34" s="80">
        <v>0</v>
      </c>
      <c r="T34" s="78">
        <f>SUMPRODUCT(LTA!F34:AJ34,LTA!F$101:AJ$101,LTA!F$103:AJ$103)</f>
        <v>109.91</v>
      </c>
      <c r="U34" s="78">
        <f>SUMPRODUCT(LTA!F34:AJ34,LTA!F$102:AJ$102,LTA!F$103:AJ$103)</f>
        <v>120.2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515.39</v>
      </c>
      <c r="AB34" s="117">
        <f>-STOA!N34</f>
        <v>0</v>
      </c>
      <c r="AC34">
        <f t="shared" si="0"/>
        <v>16.115068278634041</v>
      </c>
      <c r="AD34">
        <f t="shared" si="1"/>
        <v>1787.0183968717417</v>
      </c>
      <c r="AE34">
        <f>'IDT-1'!B34</f>
        <v>0</v>
      </c>
      <c r="AF34" s="26"/>
      <c r="AG34">
        <f t="shared" si="2"/>
        <v>1787.0183968717417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14.948156682027651</v>
      </c>
      <c r="F35">
        <f>GT_Spot!P35</f>
        <v>0</v>
      </c>
      <c r="G35">
        <f>PPCL_NG!P35</f>
        <v>33.950000000000003</v>
      </c>
      <c r="H35">
        <f>PPCL_Spot!P35</f>
        <v>9.6199999999999992</v>
      </c>
      <c r="I35">
        <f>Bawana_NG!P35</f>
        <v>76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795.92925036333179</v>
      </c>
      <c r="P35" s="77">
        <v>57.75</v>
      </c>
      <c r="Q35" s="77">
        <v>19.249999999999996</v>
      </c>
      <c r="R35" s="80">
        <v>42.5</v>
      </c>
      <c r="S35" s="80">
        <v>0</v>
      </c>
      <c r="T35" s="78">
        <f>SUMPRODUCT(LTA!F35:AJ35,LTA!F$101:AJ$101,LTA!F$103:AJ$103)</f>
        <v>127.67000000000002</v>
      </c>
      <c r="U35" s="78">
        <f>SUMPRODUCT(LTA!F35:AJ35,LTA!F$102:AJ$102,LTA!F$103:AJ$103)</f>
        <v>121.58000000000001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517.65</v>
      </c>
      <c r="AB35" s="117">
        <f>-STOA!N35</f>
        <v>0</v>
      </c>
      <c r="AC35">
        <f t="shared" si="0"/>
        <v>16.123777181999163</v>
      </c>
      <c r="AD35">
        <f t="shared" si="1"/>
        <v>1816.1236298633603</v>
      </c>
      <c r="AE35">
        <f>'IDT-1'!B35</f>
        <v>0</v>
      </c>
      <c r="AF35" s="26"/>
      <c r="AG35">
        <f t="shared" si="2"/>
        <v>1816.1236298633603</v>
      </c>
      <c r="AI35" s="75">
        <f>PXIL!H35</f>
        <v>0</v>
      </c>
      <c r="AJ35" s="75">
        <f>PXIL!N35</f>
        <v>0</v>
      </c>
      <c r="AK35" s="75">
        <f>RTM_IEX!H35</f>
        <v>15.4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14.948156682027651</v>
      </c>
      <c r="F36">
        <f>GT_Spot!P36</f>
        <v>0</v>
      </c>
      <c r="G36">
        <f>PPCL_NG!P36</f>
        <v>33.950000000000003</v>
      </c>
      <c r="H36">
        <f>PPCL_Spot!P36</f>
        <v>9.6199999999999992</v>
      </c>
      <c r="I36">
        <f>Bawana_NG!P36</f>
        <v>76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792.85969773208649</v>
      </c>
      <c r="P36" s="77">
        <v>57.75</v>
      </c>
      <c r="Q36" s="77">
        <v>19.249999999999996</v>
      </c>
      <c r="R36" s="80">
        <v>42.5</v>
      </c>
      <c r="S36" s="80">
        <v>0</v>
      </c>
      <c r="T36" s="78">
        <f>SUMPRODUCT(LTA!F36:AJ36,LTA!F$101:AJ$101,LTA!F$103:AJ$103)</f>
        <v>145.57</v>
      </c>
      <c r="U36" s="78">
        <f>SUMPRODUCT(LTA!F36:AJ36,LTA!F$102:AJ$102,LTA!F$103:AJ$103)</f>
        <v>123.28999999999999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521.15</v>
      </c>
      <c r="AB36" s="117">
        <f>-STOA!N36</f>
        <v>0</v>
      </c>
      <c r="AC36">
        <f t="shared" si="0"/>
        <v>16.164613118844205</v>
      </c>
      <c r="AD36">
        <f t="shared" si="1"/>
        <v>1820.7232412952696</v>
      </c>
      <c r="AE36">
        <f>'IDT-1'!B36</f>
        <v>0</v>
      </c>
      <c r="AF36" s="26"/>
      <c r="AG36">
        <f t="shared" si="2"/>
        <v>1820.7232412952696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14.948156682027651</v>
      </c>
      <c r="F37">
        <f>GT_Spot!P37</f>
        <v>0</v>
      </c>
      <c r="G37">
        <f>PPCL_NG!P37</f>
        <v>33.950000000000003</v>
      </c>
      <c r="H37">
        <f>PPCL_Spot!P37</f>
        <v>9.6199999999999992</v>
      </c>
      <c r="I37">
        <f>Bawana_NG!P37</f>
        <v>76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792.85969773208649</v>
      </c>
      <c r="P37" s="77">
        <v>57.75</v>
      </c>
      <c r="Q37" s="77">
        <v>19.249999999999996</v>
      </c>
      <c r="R37" s="80">
        <v>42.5</v>
      </c>
      <c r="S37" s="80">
        <v>0</v>
      </c>
      <c r="T37" s="78">
        <f>SUMPRODUCT(LTA!F37:AJ37,LTA!F$101:AJ$101,LTA!F$103:AJ$103)</f>
        <v>162.83000000000001</v>
      </c>
      <c r="U37" s="78">
        <f>SUMPRODUCT(LTA!F37:AJ37,LTA!F$102:AJ$102,LTA!F$103:AJ$103)</f>
        <v>120.89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526.75</v>
      </c>
      <c r="AB37" s="117">
        <f>-STOA!N37</f>
        <v>0</v>
      </c>
      <c r="AC37">
        <f t="shared" si="0"/>
        <v>16.664273709643236</v>
      </c>
      <c r="AD37">
        <f t="shared" si="1"/>
        <v>1804.6835807044708</v>
      </c>
      <c r="AE37">
        <f>'IDT-1'!B37</f>
        <v>0</v>
      </c>
      <c r="AF37" s="26"/>
      <c r="AG37">
        <f t="shared" si="2"/>
        <v>1804.6835807044708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14.948156682027651</v>
      </c>
      <c r="F38">
        <f>GT_Spot!P38</f>
        <v>0</v>
      </c>
      <c r="G38">
        <f>PPCL_NG!P38</f>
        <v>33.950000000000003</v>
      </c>
      <c r="H38">
        <f>PPCL_Spot!P38</f>
        <v>9.6199999999999992</v>
      </c>
      <c r="I38">
        <f>Bawana_NG!P38</f>
        <v>76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792.85969773208649</v>
      </c>
      <c r="P38" s="77">
        <v>57.75</v>
      </c>
      <c r="Q38" s="77">
        <v>19.25</v>
      </c>
      <c r="R38" s="80">
        <v>42.5</v>
      </c>
      <c r="S38" s="80">
        <v>0</v>
      </c>
      <c r="T38" s="78">
        <f>SUMPRODUCT(LTA!F38:AJ38,LTA!F$101:AJ$101,LTA!F$103:AJ$103)</f>
        <v>179.37</v>
      </c>
      <c r="U38" s="78">
        <f>SUMPRODUCT(LTA!F38:AJ38,LTA!F$102:AJ$102,LTA!F$103:AJ$103)</f>
        <v>112.61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530.25</v>
      </c>
      <c r="AB38" s="117">
        <f>-STOA!N38</f>
        <v>0</v>
      </c>
      <c r="AC38">
        <f t="shared" si="0"/>
        <v>16.448149118844203</v>
      </c>
      <c r="AD38">
        <f t="shared" si="1"/>
        <v>1852.6597052952698</v>
      </c>
      <c r="AE38">
        <f>'IDT-1'!B38</f>
        <v>0</v>
      </c>
      <c r="AF38" s="26"/>
      <c r="AG38">
        <f t="shared" si="2"/>
        <v>1852.6597052952698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14.657483093207878</v>
      </c>
      <c r="F39">
        <f>GT_Spot!P39</f>
        <v>0</v>
      </c>
      <c r="G39">
        <f>PPCL_NG!P39</f>
        <v>33.950000000000003</v>
      </c>
      <c r="H39">
        <f>PPCL_Spot!P39</f>
        <v>9.6199999999999992</v>
      </c>
      <c r="I39">
        <f>Bawana_NG!P39</f>
        <v>76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801.81154887942546</v>
      </c>
      <c r="P39" s="77">
        <v>57.75</v>
      </c>
      <c r="Q39" s="77">
        <v>19.25</v>
      </c>
      <c r="R39" s="80">
        <v>42.5</v>
      </c>
      <c r="S39" s="80">
        <v>0</v>
      </c>
      <c r="T39" s="78">
        <f>SUMPRODUCT(LTA!F39:AJ39,LTA!F$101:AJ$101,LTA!F$103:AJ$103)</f>
        <v>205.37000000000003</v>
      </c>
      <c r="U39" s="78">
        <f>SUMPRODUCT(LTA!F39:AJ39,LTA!F$102:AJ$102,LTA!F$103:AJ$103)</f>
        <v>113.01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535.38999999999987</v>
      </c>
      <c r="AB39" s="117">
        <f>-STOA!N39</f>
        <v>0</v>
      </c>
      <c r="AC39">
        <f t="shared" si="0"/>
        <v>17.006116414369668</v>
      </c>
      <c r="AD39">
        <f t="shared" si="1"/>
        <v>1869.3029155582637</v>
      </c>
      <c r="AE39">
        <f>'IDT-1'!B39</f>
        <v>0</v>
      </c>
      <c r="AF39" s="26"/>
      <c r="AG39">
        <f t="shared" si="2"/>
        <v>1869.3029155582637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14.657483093207878</v>
      </c>
      <c r="F40">
        <f>GT_Spot!P40</f>
        <v>0</v>
      </c>
      <c r="G40">
        <f>PPCL_NG!P40</f>
        <v>33.950000000000003</v>
      </c>
      <c r="H40">
        <f>PPCL_Spot!P40</f>
        <v>9.6199999999999992</v>
      </c>
      <c r="I40">
        <f>Bawana_NG!P40</f>
        <v>76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795.45950159726772</v>
      </c>
      <c r="P40" s="77">
        <v>67.37</v>
      </c>
      <c r="Q40" s="77">
        <v>19.25</v>
      </c>
      <c r="R40" s="80">
        <v>42.5</v>
      </c>
      <c r="S40" s="80">
        <v>0</v>
      </c>
      <c r="T40" s="78">
        <f>SUMPRODUCT(LTA!F40:AJ40,LTA!F$101:AJ$101,LTA!F$103:AJ$103)</f>
        <v>213.7</v>
      </c>
      <c r="U40" s="78">
        <f>SUMPRODUCT(LTA!F40:AJ40,LTA!F$102:AJ$102,LTA!F$103:AJ$103)</f>
        <v>111.2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535.38999999999987</v>
      </c>
      <c r="AB40" s="117">
        <f>-STOA!N40</f>
        <v>0</v>
      </c>
      <c r="AC40">
        <f t="shared" si="0"/>
        <v>17.032021465276184</v>
      </c>
      <c r="AD40">
        <f t="shared" si="1"/>
        <v>1918.4249632251992</v>
      </c>
      <c r="AE40">
        <f>'IDT-1'!B40</f>
        <v>0</v>
      </c>
      <c r="AF40" s="26"/>
      <c r="AG40">
        <f t="shared" si="2"/>
        <v>1918.4249632251992</v>
      </c>
      <c r="AI40" s="75">
        <f>PXIL!H40</f>
        <v>0</v>
      </c>
      <c r="AJ40" s="75">
        <f>PXIL!N40</f>
        <v>0</v>
      </c>
      <c r="AK40" s="75">
        <f>RTM_IEX!H40</f>
        <v>16.36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14.657483093207878</v>
      </c>
      <c r="F41">
        <f>GT_Spot!P41</f>
        <v>0</v>
      </c>
      <c r="G41">
        <f>PPCL_NG!P41</f>
        <v>33.950000000000003</v>
      </c>
      <c r="H41">
        <f>PPCL_Spot!P41</f>
        <v>9.6199999999999992</v>
      </c>
      <c r="I41">
        <f>Bawana_NG!P41</f>
        <v>76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794.99280767726782</v>
      </c>
      <c r="P41" s="77">
        <v>81.81</v>
      </c>
      <c r="Q41" s="77">
        <v>19.25</v>
      </c>
      <c r="R41" s="80">
        <v>42.5</v>
      </c>
      <c r="S41" s="80">
        <v>0</v>
      </c>
      <c r="T41" s="78">
        <f>SUMPRODUCT(LTA!F41:AJ41,LTA!F$101:AJ$101,LTA!F$103:AJ$103)</f>
        <v>245.31</v>
      </c>
      <c r="U41" s="78">
        <f>SUMPRODUCT(LTA!F41:AJ41,LTA!F$102:AJ$102,LTA!F$103:AJ$103)</f>
        <v>109.73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540.29</v>
      </c>
      <c r="AB41" s="117">
        <f>-STOA!N41</f>
        <v>0</v>
      </c>
      <c r="AC41">
        <f t="shared" si="0"/>
        <v>17.319370558780186</v>
      </c>
      <c r="AD41">
        <f t="shared" si="1"/>
        <v>1950.7909202116953</v>
      </c>
      <c r="AE41">
        <f>'IDT-1'!B41</f>
        <v>0</v>
      </c>
      <c r="AF41" s="26"/>
      <c r="AG41">
        <f t="shared" si="2"/>
        <v>1950.7909202116953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14.657483093207878</v>
      </c>
      <c r="F42">
        <f>GT_Spot!P42</f>
        <v>0</v>
      </c>
      <c r="G42">
        <f>PPCL_NG!P42</f>
        <v>33.950000000000003</v>
      </c>
      <c r="H42">
        <f>PPCL_Spot!P42</f>
        <v>9.6199999999999992</v>
      </c>
      <c r="I42">
        <f>Bawana_NG!P42</f>
        <v>76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794.87866320356375</v>
      </c>
      <c r="P42" s="77">
        <v>86.62</v>
      </c>
      <c r="Q42" s="77">
        <v>19.25</v>
      </c>
      <c r="R42" s="80">
        <v>42.5</v>
      </c>
      <c r="S42" s="80">
        <v>0</v>
      </c>
      <c r="T42" s="78">
        <f>SUMPRODUCT(LTA!F42:AJ42,LTA!F$101:AJ$101,LTA!F$103:AJ$103)</f>
        <v>256.83</v>
      </c>
      <c r="U42" s="78">
        <f>SUMPRODUCT(LTA!F42:AJ42,LTA!F$102:AJ$102,LTA!F$103:AJ$103)</f>
        <v>105.35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15.4</v>
      </c>
      <c r="Z42" s="75">
        <f>IEX!N42</f>
        <v>0</v>
      </c>
      <c r="AA42" s="117">
        <f>STOA!H42</f>
        <v>544.4899999999999</v>
      </c>
      <c r="AB42" s="117">
        <f>-STOA!N42</f>
        <v>0</v>
      </c>
      <c r="AC42">
        <f t="shared" si="0"/>
        <v>17.723078087411587</v>
      </c>
      <c r="AD42">
        <f t="shared" si="1"/>
        <v>1996.26306820936</v>
      </c>
      <c r="AE42">
        <f>'IDT-1'!B42</f>
        <v>0</v>
      </c>
      <c r="AF42" s="26"/>
      <c r="AG42">
        <f t="shared" si="2"/>
        <v>1996.26306820936</v>
      </c>
      <c r="AI42" s="75">
        <f>PXIL!H42</f>
        <v>0</v>
      </c>
      <c r="AJ42" s="75">
        <f>PXIL!N42</f>
        <v>0</v>
      </c>
      <c r="AK42" s="75">
        <f>RTM_IEX!H42</f>
        <v>14.44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14.657483093207878</v>
      </c>
      <c r="F43">
        <f>GT_Spot!P43</f>
        <v>0</v>
      </c>
      <c r="G43">
        <f>PPCL_NG!P43</f>
        <v>33.950000000000003</v>
      </c>
      <c r="H43">
        <f>PPCL_Spot!P43</f>
        <v>9.6199999999999992</v>
      </c>
      <c r="I43">
        <f>Bawana_NG!P43</f>
        <v>76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801.11036139451403</v>
      </c>
      <c r="P43" s="77">
        <v>117.42</v>
      </c>
      <c r="Q43" s="77">
        <v>35.17</v>
      </c>
      <c r="R43" s="80">
        <v>42.5</v>
      </c>
      <c r="S43" s="80">
        <v>0</v>
      </c>
      <c r="T43" s="78">
        <f>SUMPRODUCT(LTA!F43:AJ43,LTA!F$101:AJ$101,LTA!F$103:AJ$103)</f>
        <v>265.04000000000002</v>
      </c>
      <c r="U43" s="78">
        <f>SUMPRODUCT(LTA!F43:AJ43,LTA!F$102:AJ$102,LTA!F$103:AJ$103)</f>
        <v>106.92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546.90999999999985</v>
      </c>
      <c r="AB43" s="117">
        <f>-STOA!N43</f>
        <v>0</v>
      </c>
      <c r="AC43">
        <f t="shared" si="0"/>
        <v>18.694437031491955</v>
      </c>
      <c r="AD43">
        <f t="shared" si="1"/>
        <v>2105.6734074562301</v>
      </c>
      <c r="AE43">
        <f>'IDT-1'!B43</f>
        <v>0</v>
      </c>
      <c r="AF43" s="26"/>
      <c r="AG43">
        <f t="shared" si="2"/>
        <v>2105.6734074562301</v>
      </c>
      <c r="AI43" s="75">
        <f>PXIL!H43</f>
        <v>0</v>
      </c>
      <c r="AJ43" s="75">
        <f>PXIL!N43</f>
        <v>0</v>
      </c>
      <c r="AK43" s="75">
        <f>RTM_IEX!H43</f>
        <v>75.069999999999993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14.657483093207878</v>
      </c>
      <c r="F44">
        <f>GT_Spot!P44</f>
        <v>0</v>
      </c>
      <c r="G44">
        <f>PPCL_NG!P44</f>
        <v>33.950000000000003</v>
      </c>
      <c r="H44">
        <f>PPCL_Spot!P44</f>
        <v>9.6199999999999992</v>
      </c>
      <c r="I44">
        <f>Bawana_NG!P44</f>
        <v>76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801.11036139451403</v>
      </c>
      <c r="P44" s="77">
        <v>117.42</v>
      </c>
      <c r="Q44" s="77">
        <v>35.17</v>
      </c>
      <c r="R44" s="80">
        <v>42.5</v>
      </c>
      <c r="S44" s="80">
        <v>0</v>
      </c>
      <c r="T44" s="78">
        <f>SUMPRODUCT(LTA!F44:AJ44,LTA!F$101:AJ$101,LTA!F$103:AJ$103)</f>
        <v>278.07999999999993</v>
      </c>
      <c r="U44" s="78">
        <f>SUMPRODUCT(LTA!F44:AJ44,LTA!F$102:AJ$102,LTA!F$103:AJ$103)</f>
        <v>106.75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550.40999999999985</v>
      </c>
      <c r="AB44" s="117">
        <f>-STOA!N44</f>
        <v>0</v>
      </c>
      <c r="AC44">
        <f t="shared" si="0"/>
        <v>18.745301031491952</v>
      </c>
      <c r="AD44">
        <f t="shared" si="1"/>
        <v>2111.4025434562295</v>
      </c>
      <c r="AE44">
        <f>'IDT-1'!B44</f>
        <v>0</v>
      </c>
      <c r="AF44" s="26"/>
      <c r="AG44">
        <f t="shared" si="2"/>
        <v>2111.4025434562295</v>
      </c>
      <c r="AI44" s="75">
        <f>PXIL!H44</f>
        <v>0</v>
      </c>
      <c r="AJ44" s="75">
        <f>PXIL!N44</f>
        <v>0</v>
      </c>
      <c r="AK44" s="75">
        <f>RTM_IEX!H44</f>
        <v>64.48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12.524598930481284</v>
      </c>
      <c r="F45">
        <f>GT_Spot!P45</f>
        <v>0</v>
      </c>
      <c r="G45">
        <f>PPCL_NG!P45</f>
        <v>33.950000000000003</v>
      </c>
      <c r="H45">
        <f>PPCL_Spot!P45</f>
        <v>9.6199999999999992</v>
      </c>
      <c r="I45">
        <f>Bawana_NG!P45</f>
        <v>76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799.31977611120317</v>
      </c>
      <c r="P45" s="77">
        <v>118.21000000000001</v>
      </c>
      <c r="Q45" s="77">
        <v>35.410000000000004</v>
      </c>
      <c r="R45" s="80">
        <v>42.5</v>
      </c>
      <c r="S45" s="80">
        <v>0</v>
      </c>
      <c r="T45" s="78">
        <f>SUMPRODUCT(LTA!F45:AJ45,LTA!F$101:AJ$101,LTA!F$103:AJ$103)</f>
        <v>284.14</v>
      </c>
      <c r="U45" s="78">
        <f>SUMPRODUCT(LTA!F45:AJ45,LTA!F$102:AJ$102,LTA!F$103:AJ$103)</f>
        <v>108.3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550.40999999999985</v>
      </c>
      <c r="AB45" s="117">
        <f>-STOA!N45</f>
        <v>0</v>
      </c>
      <c r="AC45">
        <f t="shared" si="0"/>
        <v>18.600510500366823</v>
      </c>
      <c r="AD45">
        <f t="shared" si="1"/>
        <v>2095.0938645413175</v>
      </c>
      <c r="AE45">
        <f>'IDT-1'!B45</f>
        <v>0</v>
      </c>
      <c r="AF45" s="26"/>
      <c r="AG45">
        <f t="shared" si="2"/>
        <v>2095.0938645413175</v>
      </c>
      <c r="AI45" s="75">
        <f>PXIL!H45</f>
        <v>0</v>
      </c>
      <c r="AJ45" s="75">
        <f>PXIL!N45</f>
        <v>0</v>
      </c>
      <c r="AK45" s="75">
        <f>RTM_IEX!H45</f>
        <v>43.31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12.524598930481284</v>
      </c>
      <c r="F46">
        <f>GT_Spot!P46</f>
        <v>0</v>
      </c>
      <c r="G46">
        <f>PPCL_NG!P46</f>
        <v>33.950000000000003</v>
      </c>
      <c r="H46">
        <f>PPCL_Spot!P46</f>
        <v>9.6199999999999992</v>
      </c>
      <c r="I46">
        <f>Bawana_NG!P46</f>
        <v>76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799.31977611120317</v>
      </c>
      <c r="P46" s="77">
        <v>118.21000000000001</v>
      </c>
      <c r="Q46" s="77">
        <v>35.410000000000004</v>
      </c>
      <c r="R46" s="80">
        <v>42.5</v>
      </c>
      <c r="S46" s="80">
        <v>0</v>
      </c>
      <c r="T46" s="78">
        <f>SUMPRODUCT(LTA!F46:AJ46,LTA!F$101:AJ$101,LTA!F$103:AJ$103)</f>
        <v>270.39999999999998</v>
      </c>
      <c r="U46" s="78">
        <f>SUMPRODUCT(LTA!F46:AJ46,LTA!F$102:AJ$102,LTA!F$103:AJ$103)</f>
        <v>106.81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555.30999999999995</v>
      </c>
      <c r="AB46" s="117">
        <f>-STOA!N46</f>
        <v>0</v>
      </c>
      <c r="AC46">
        <f t="shared" si="0"/>
        <v>18.323222500366825</v>
      </c>
      <c r="AD46">
        <f t="shared" si="1"/>
        <v>2063.861152541318</v>
      </c>
      <c r="AE46">
        <f>'IDT-1'!B46</f>
        <v>0</v>
      </c>
      <c r="AF46" s="26"/>
      <c r="AG46">
        <f t="shared" si="2"/>
        <v>2063.861152541318</v>
      </c>
      <c r="AI46" s="75">
        <f>PXIL!H46</f>
        <v>0</v>
      </c>
      <c r="AJ46" s="75">
        <f>PXIL!N46</f>
        <v>0</v>
      </c>
      <c r="AK46" s="75">
        <f>RTM_IEX!H46</f>
        <v>22.13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4.3583823529411765</v>
      </c>
      <c r="F47">
        <f>GT_Spot!P47</f>
        <v>0</v>
      </c>
      <c r="G47">
        <f>PPCL_NG!P47</f>
        <v>33.950000000000003</v>
      </c>
      <c r="H47">
        <f>PPCL_Spot!P47</f>
        <v>3.3309796999117394</v>
      </c>
      <c r="I47">
        <f>Bawana_NG!P47</f>
        <v>76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833.12943843420237</v>
      </c>
      <c r="P47" s="77">
        <v>110.33</v>
      </c>
      <c r="Q47" s="77">
        <v>35.410000000000004</v>
      </c>
      <c r="R47" s="80">
        <v>42.5</v>
      </c>
      <c r="S47" s="80">
        <v>0</v>
      </c>
      <c r="T47" s="78">
        <f>SUMPRODUCT(LTA!F47:AJ47,LTA!F$101:AJ$101,LTA!F$103:AJ$103)</f>
        <v>257.55</v>
      </c>
      <c r="U47" s="78">
        <f>SUMPRODUCT(LTA!F47:AJ47,LTA!F$102:AJ$102,LTA!F$103:AJ$103)</f>
        <v>108.24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557.40999999999985</v>
      </c>
      <c r="AB47" s="117">
        <f>-STOA!N47</f>
        <v>0</v>
      </c>
      <c r="AC47">
        <f t="shared" si="0"/>
        <v>18.209584336941454</v>
      </c>
      <c r="AD47">
        <f t="shared" si="1"/>
        <v>2036.9992161501139</v>
      </c>
      <c r="AE47">
        <f>'IDT-1'!B47</f>
        <v>0</v>
      </c>
      <c r="AF47" s="26"/>
      <c r="AG47">
        <f t="shared" si="2"/>
        <v>2036.9992161501139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4.3583823529411765</v>
      </c>
      <c r="F48">
        <f>GT_Spot!P48</f>
        <v>0</v>
      </c>
      <c r="G48">
        <f>PPCL_NG!P48</f>
        <v>33.950000000000003</v>
      </c>
      <c r="H48">
        <f>PPCL_Spot!P48</f>
        <v>3.3309796999117394</v>
      </c>
      <c r="I48">
        <f>Bawana_NG!P48</f>
        <v>76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829.16254011420233</v>
      </c>
      <c r="P48" s="77">
        <v>110.33</v>
      </c>
      <c r="Q48" s="77">
        <v>35.410000000000004</v>
      </c>
      <c r="R48" s="80">
        <v>42.5</v>
      </c>
      <c r="S48" s="80">
        <v>0</v>
      </c>
      <c r="T48" s="78">
        <f>SUMPRODUCT(LTA!F48:AJ48,LTA!F$101:AJ$101,LTA!F$103:AJ$103)</f>
        <v>258.02</v>
      </c>
      <c r="U48" s="78">
        <f>SUMPRODUCT(LTA!F48:AJ48,LTA!F$102:AJ$102,LTA!F$103:AJ$103)</f>
        <v>109.69999999999999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557.40999999999985</v>
      </c>
      <c r="AB48" s="117">
        <f>-STOA!N48</f>
        <v>0</v>
      </c>
      <c r="AC48">
        <f t="shared" si="0"/>
        <v>18.282016739070087</v>
      </c>
      <c r="AD48">
        <f t="shared" si="1"/>
        <v>2059.219885427985</v>
      </c>
      <c r="AE48">
        <f>'IDT-1'!B48</f>
        <v>0</v>
      </c>
      <c r="AF48" s="26"/>
      <c r="AG48">
        <f t="shared" si="2"/>
        <v>2059.219885427985</v>
      </c>
      <c r="AI48" s="75">
        <f>PXIL!H48</f>
        <v>0</v>
      </c>
      <c r="AJ48" s="75">
        <f>PXIL!N48</f>
        <v>0</v>
      </c>
      <c r="AK48" s="75">
        <f>RTM_IEX!H48</f>
        <v>17.329999999999998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12.524598930481284</v>
      </c>
      <c r="F49">
        <f>GT_Spot!P49</f>
        <v>0</v>
      </c>
      <c r="G49">
        <f>PPCL_NG!P49</f>
        <v>33.950000000000003</v>
      </c>
      <c r="H49">
        <f>PPCL_Spot!P49</f>
        <v>9.6199999999999992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815.086058033531</v>
      </c>
      <c r="P49" s="77">
        <v>110.33</v>
      </c>
      <c r="Q49" s="77">
        <v>35.410000000000004</v>
      </c>
      <c r="R49" s="80">
        <v>42.5</v>
      </c>
      <c r="S49" s="80">
        <v>0</v>
      </c>
      <c r="T49" s="78">
        <f>SUMPRODUCT(LTA!F49:AJ49,LTA!F$101:AJ$101,LTA!F$103:AJ$103)</f>
        <v>260.60000000000002</v>
      </c>
      <c r="U49" s="78">
        <f>SUMPRODUCT(LTA!F49:AJ49,LTA!F$102:AJ$102,LTA!F$103:AJ$103)</f>
        <v>107.92999999999999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10.59</v>
      </c>
      <c r="Z49" s="75">
        <f>IEX!N49</f>
        <v>0</v>
      </c>
      <c r="AA49" s="117">
        <f>STOA!H49</f>
        <v>560.90999999999985</v>
      </c>
      <c r="AB49" s="117">
        <f>-STOA!N49</f>
        <v>0</v>
      </c>
      <c r="AC49">
        <f t="shared" si="0"/>
        <v>18.881989781283306</v>
      </c>
      <c r="AD49">
        <f t="shared" si="1"/>
        <v>2126.7986671827289</v>
      </c>
      <c r="AE49">
        <f>'IDT-1'!B49</f>
        <v>0</v>
      </c>
      <c r="AF49" s="26"/>
      <c r="AG49">
        <f t="shared" si="2"/>
        <v>2126.7986671827289</v>
      </c>
      <c r="AI49" s="75">
        <f>PXIL!H49</f>
        <v>0</v>
      </c>
      <c r="AJ49" s="75">
        <f>PXIL!N49</f>
        <v>0</v>
      </c>
      <c r="AK49" s="75">
        <f>RTM_IEX!H49</f>
        <v>71.23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12.524598930481284</v>
      </c>
      <c r="F50">
        <f>GT_Spot!P50</f>
        <v>0</v>
      </c>
      <c r="G50">
        <f>PPCL_NG!P50</f>
        <v>33.950000000000003</v>
      </c>
      <c r="H50">
        <f>PPCL_Spot!P50</f>
        <v>9.6199999999999992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788.16407006155134</v>
      </c>
      <c r="P50" s="77">
        <v>110.33</v>
      </c>
      <c r="Q50" s="77">
        <v>35.410000000000004</v>
      </c>
      <c r="R50" s="80">
        <v>42.5</v>
      </c>
      <c r="S50" s="80">
        <v>0</v>
      </c>
      <c r="T50" s="78">
        <f>SUMPRODUCT(LTA!F50:AJ50,LTA!F$101:AJ$101,LTA!F$103:AJ$103)</f>
        <v>263.89</v>
      </c>
      <c r="U50" s="78">
        <f>SUMPRODUCT(LTA!F50:AJ50,LTA!F$102:AJ$102,LTA!F$103:AJ$103)</f>
        <v>108.61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16.36</v>
      </c>
      <c r="Z50" s="75">
        <f>IEX!N50</f>
        <v>0</v>
      </c>
      <c r="AA50" s="117">
        <f>STOA!H50</f>
        <v>560.90999999999985</v>
      </c>
      <c r="AB50" s="117">
        <f>-STOA!N50</f>
        <v>0</v>
      </c>
      <c r="AC50">
        <f t="shared" si="0"/>
        <v>18.857772287129887</v>
      </c>
      <c r="AD50">
        <f t="shared" si="1"/>
        <v>2124.0708967049022</v>
      </c>
      <c r="AE50">
        <f>'IDT-1'!B50</f>
        <v>0</v>
      </c>
      <c r="AF50" s="26"/>
      <c r="AG50">
        <f t="shared" si="2"/>
        <v>2124.0708967049022</v>
      </c>
      <c r="AI50" s="75">
        <f>PXIL!H50</f>
        <v>0</v>
      </c>
      <c r="AJ50" s="75">
        <f>PXIL!N50</f>
        <v>0</v>
      </c>
      <c r="AK50" s="75">
        <f>RTM_IEX!H50</f>
        <v>85.66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12.524598930481284</v>
      </c>
      <c r="F51">
        <f>GT_Spot!P51</f>
        <v>0</v>
      </c>
      <c r="G51">
        <f>PPCL_NG!P51</f>
        <v>33.950000000000003</v>
      </c>
      <c r="H51">
        <f>PPCL_Spot!P51</f>
        <v>9.6199999999999992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767.93137302593391</v>
      </c>
      <c r="P51" s="77">
        <v>109.56</v>
      </c>
      <c r="Q51" s="77">
        <v>35.17</v>
      </c>
      <c r="R51" s="80">
        <v>42.5</v>
      </c>
      <c r="S51" s="80">
        <v>0</v>
      </c>
      <c r="T51" s="78">
        <f>SUMPRODUCT(LTA!F51:AJ51,LTA!F$101:AJ$101,LTA!F$103:AJ$103)</f>
        <v>262.10000000000002</v>
      </c>
      <c r="U51" s="78">
        <f>SUMPRODUCT(LTA!F51:AJ51,LTA!F$102:AJ$102,LTA!F$103:AJ$103)</f>
        <v>111.91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563.00999999999988</v>
      </c>
      <c r="AB51" s="117">
        <f>-STOA!N51</f>
        <v>0</v>
      </c>
      <c r="AC51">
        <f t="shared" si="0"/>
        <v>18.694156553216455</v>
      </c>
      <c r="AD51">
        <f t="shared" si="1"/>
        <v>2105.641815403199</v>
      </c>
      <c r="AE51">
        <f>'IDT-1'!B51</f>
        <v>0</v>
      </c>
      <c r="AF51" s="26"/>
      <c r="AG51">
        <f t="shared" si="2"/>
        <v>2105.641815403199</v>
      </c>
      <c r="AI51" s="75">
        <f>PXIL!H51</f>
        <v>0</v>
      </c>
      <c r="AJ51" s="75">
        <f>PXIL!N51</f>
        <v>0</v>
      </c>
      <c r="AK51" s="75">
        <f>RTM_IEX!H51</f>
        <v>101.06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12.524598930481284</v>
      </c>
      <c r="F52">
        <f>GT_Spot!P52</f>
        <v>0</v>
      </c>
      <c r="G52">
        <f>PPCL_NG!P52</f>
        <v>33.950000000000003</v>
      </c>
      <c r="H52">
        <f>PPCL_Spot!P52</f>
        <v>9.6199999999999992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783.597229669086</v>
      </c>
      <c r="P52" s="77">
        <v>109.56</v>
      </c>
      <c r="Q52" s="77">
        <v>35.17</v>
      </c>
      <c r="R52" s="80">
        <v>42.5</v>
      </c>
      <c r="S52" s="80">
        <v>0</v>
      </c>
      <c r="T52" s="78">
        <f>SUMPRODUCT(LTA!F52:AJ52,LTA!F$101:AJ$101,LTA!F$103:AJ$103)</f>
        <v>269.83</v>
      </c>
      <c r="U52" s="78">
        <f>SUMPRODUCT(LTA!F52:AJ52,LTA!F$102:AJ$102,LTA!F$103:AJ$103)</f>
        <v>113.13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563.00999999999988</v>
      </c>
      <c r="AB52" s="117">
        <f>-STOA!N52</f>
        <v>0</v>
      </c>
      <c r="AC52">
        <f t="shared" si="0"/>
        <v>18.71603209167619</v>
      </c>
      <c r="AD52">
        <f t="shared" si="1"/>
        <v>2108.1057965078908</v>
      </c>
      <c r="AE52">
        <f>'IDT-1'!B52</f>
        <v>0</v>
      </c>
      <c r="AF52" s="26"/>
      <c r="AG52">
        <f t="shared" si="2"/>
        <v>2108.1057965078908</v>
      </c>
      <c r="AI52" s="75">
        <f>PXIL!H52</f>
        <v>0</v>
      </c>
      <c r="AJ52" s="75">
        <f>PXIL!N52</f>
        <v>0</v>
      </c>
      <c r="AK52" s="75">
        <f>RTM_IEX!H52</f>
        <v>78.930000000000007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12.524598930481284</v>
      </c>
      <c r="F53">
        <f>GT_Spot!P53</f>
        <v>0</v>
      </c>
      <c r="G53">
        <f>PPCL_NG!P53</f>
        <v>33.950000000000003</v>
      </c>
      <c r="H53">
        <f>PPCL_Spot!P53</f>
        <v>9.6199999999999992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807.48238494271118</v>
      </c>
      <c r="P53" s="77">
        <v>109.56</v>
      </c>
      <c r="Q53" s="77">
        <v>35.17</v>
      </c>
      <c r="R53" s="80">
        <v>42.5</v>
      </c>
      <c r="S53" s="80">
        <v>0</v>
      </c>
      <c r="T53" s="78">
        <f>SUMPRODUCT(LTA!F53:AJ53,LTA!F$101:AJ$101,LTA!F$103:AJ$103)</f>
        <v>261.13</v>
      </c>
      <c r="U53" s="78">
        <f>SUMPRODUCT(LTA!F53:AJ53,LTA!F$102:AJ$102,LTA!F$103:AJ$103)</f>
        <v>108.81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567.90999999999985</v>
      </c>
      <c r="AB53" s="117">
        <f>-STOA!N53</f>
        <v>0</v>
      </c>
      <c r="AC53">
        <f t="shared" si="0"/>
        <v>18.871661458084098</v>
      </c>
      <c r="AD53">
        <f t="shared" si="1"/>
        <v>2125.6353224151085</v>
      </c>
      <c r="AE53">
        <f>'IDT-1'!B53</f>
        <v>0</v>
      </c>
      <c r="AF53" s="26"/>
      <c r="AG53">
        <f t="shared" si="2"/>
        <v>2125.6353224151085</v>
      </c>
      <c r="AI53" s="75">
        <f>PXIL!H53</f>
        <v>0</v>
      </c>
      <c r="AJ53" s="75">
        <f>PXIL!N53</f>
        <v>0</v>
      </c>
      <c r="AK53" s="75">
        <f>RTM_IEX!H53</f>
        <v>80.849999999999994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12.524598930481284</v>
      </c>
      <c r="F54">
        <f>GT_Spot!P54</f>
        <v>0</v>
      </c>
      <c r="G54">
        <f>PPCL_NG!P54</f>
        <v>33.950000000000003</v>
      </c>
      <c r="H54">
        <f>PPCL_Spot!P54</f>
        <v>9.6199999999999992</v>
      </c>
      <c r="I54">
        <f>Bawana_NG!P54</f>
        <v>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783.016690627255</v>
      </c>
      <c r="P54" s="77">
        <v>109.56</v>
      </c>
      <c r="Q54" s="77">
        <v>35.17</v>
      </c>
      <c r="R54" s="80">
        <v>42.5</v>
      </c>
      <c r="S54" s="80">
        <v>0</v>
      </c>
      <c r="T54" s="78">
        <f>SUMPRODUCT(LTA!F54:AJ54,LTA!F$101:AJ$101,LTA!F$103:AJ$103)</f>
        <v>266.34000000000003</v>
      </c>
      <c r="U54" s="78">
        <f>SUMPRODUCT(LTA!F54:AJ54,LTA!F$102:AJ$102,LTA!F$103:AJ$103)</f>
        <v>106.94999999999999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567.90999999999985</v>
      </c>
      <c r="AB54" s="117">
        <f>-STOA!N54</f>
        <v>0</v>
      </c>
      <c r="AC54">
        <f t="shared" si="0"/>
        <v>18.60954734810808</v>
      </c>
      <c r="AD54">
        <f t="shared" si="1"/>
        <v>2096.1117422096281</v>
      </c>
      <c r="AE54">
        <f>'IDT-1'!B54</f>
        <v>0</v>
      </c>
      <c r="AF54" s="26"/>
      <c r="AG54">
        <f t="shared" si="2"/>
        <v>2096.1117422096281</v>
      </c>
      <c r="AI54" s="75">
        <f>PXIL!H54</f>
        <v>0</v>
      </c>
      <c r="AJ54" s="75">
        <f>PXIL!N54</f>
        <v>0</v>
      </c>
      <c r="AK54" s="75">
        <f>RTM_IEX!H54</f>
        <v>72.180000000000007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12.524598930481284</v>
      </c>
      <c r="F55">
        <f>GT_Spot!P55</f>
        <v>0</v>
      </c>
      <c r="G55">
        <f>PPCL_NG!P55</f>
        <v>33.950000000000003</v>
      </c>
      <c r="H55">
        <f>PPCL_Spot!P55</f>
        <v>9.6199999999999992</v>
      </c>
      <c r="I55">
        <f>Bawana_NG!P55</f>
        <v>75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733.71152458979839</v>
      </c>
      <c r="P55" s="77">
        <v>109.56</v>
      </c>
      <c r="Q55" s="77">
        <v>35.17</v>
      </c>
      <c r="R55" s="80">
        <v>42.5</v>
      </c>
      <c r="S55" s="80">
        <v>0</v>
      </c>
      <c r="T55" s="78">
        <f>SUMPRODUCT(LTA!F55:AJ55,LTA!F$101:AJ$101,LTA!F$103:AJ$103)</f>
        <v>266.79999999999995</v>
      </c>
      <c r="U55" s="78">
        <f>SUMPRODUCT(LTA!F55:AJ55,LTA!F$102:AJ$102,LTA!F$103:AJ$103)</f>
        <v>106.92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567.90999999999985</v>
      </c>
      <c r="AB55" s="117">
        <f>-STOA!N55</f>
        <v>0</v>
      </c>
      <c r="AC55">
        <f t="shared" si="0"/>
        <v>17.950733886978462</v>
      </c>
      <c r="AD55">
        <f t="shared" si="1"/>
        <v>2021.905389633301</v>
      </c>
      <c r="AE55">
        <f>'IDT-1'!B55</f>
        <v>0</v>
      </c>
      <c r="AF55" s="26"/>
      <c r="AG55">
        <f t="shared" si="2"/>
        <v>2021.905389633301</v>
      </c>
      <c r="AI55" s="75">
        <f>PXIL!H55</f>
        <v>0</v>
      </c>
      <c r="AJ55" s="75">
        <f>PXIL!N55</f>
        <v>0</v>
      </c>
      <c r="AK55" s="75">
        <f>RTM_IEX!H55</f>
        <v>46.19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12.524598930481284</v>
      </c>
      <c r="F56">
        <f>GT_Spot!P56</f>
        <v>0</v>
      </c>
      <c r="G56">
        <f>PPCL_NG!P56</f>
        <v>33.950000000000003</v>
      </c>
      <c r="H56">
        <f>PPCL_Spot!P56</f>
        <v>9.6199999999999992</v>
      </c>
      <c r="I56">
        <f>Bawana_NG!P56</f>
        <v>75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766.11592448334727</v>
      </c>
      <c r="P56" s="77">
        <v>109.56</v>
      </c>
      <c r="Q56" s="77">
        <v>35.17</v>
      </c>
      <c r="R56" s="80">
        <v>42.5</v>
      </c>
      <c r="S56" s="80">
        <v>0</v>
      </c>
      <c r="T56" s="78">
        <f>SUMPRODUCT(LTA!F56:AJ56,LTA!F$101:AJ$101,LTA!F$103:AJ$103)</f>
        <v>266.40000000000003</v>
      </c>
      <c r="U56" s="78">
        <f>SUMPRODUCT(LTA!F56:AJ56,LTA!F$102:AJ$102,LTA!F$103:AJ$103)</f>
        <v>107.14999999999999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567.90999999999985</v>
      </c>
      <c r="AB56" s="117">
        <f>-STOA!N56</f>
        <v>0</v>
      </c>
      <c r="AC56">
        <f t="shared" si="0"/>
        <v>18.361556606041695</v>
      </c>
      <c r="AD56">
        <f t="shared" si="1"/>
        <v>2068.1789668077872</v>
      </c>
      <c r="AE56">
        <f>'IDT-1'!B56</f>
        <v>0</v>
      </c>
      <c r="AF56" s="26"/>
      <c r="AG56">
        <f t="shared" si="2"/>
        <v>2068.1789668077872</v>
      </c>
      <c r="AI56" s="75">
        <f>PXIL!H56</f>
        <v>0</v>
      </c>
      <c r="AJ56" s="75">
        <f>PXIL!N56</f>
        <v>0</v>
      </c>
      <c r="AK56" s="75">
        <f>RTM_IEX!H56</f>
        <v>60.64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12.524598930481284</v>
      </c>
      <c r="F57">
        <f>GT_Spot!P57</f>
        <v>0</v>
      </c>
      <c r="G57">
        <f>PPCL_NG!P57</f>
        <v>33.950000000000003</v>
      </c>
      <c r="H57">
        <f>PPCL_Spot!P57</f>
        <v>9.6199999999999992</v>
      </c>
      <c r="I57">
        <f>Bawana_NG!P57</f>
        <v>75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805.43357340468981</v>
      </c>
      <c r="P57" s="77">
        <v>109.56</v>
      </c>
      <c r="Q57" s="77">
        <v>35.17</v>
      </c>
      <c r="R57" s="80">
        <v>42.5</v>
      </c>
      <c r="S57" s="80">
        <v>0</v>
      </c>
      <c r="T57" s="78">
        <f>SUMPRODUCT(LTA!F57:AJ57,LTA!F$101:AJ$101,LTA!F$103:AJ$103)</f>
        <v>213.54999999999998</v>
      </c>
      <c r="U57" s="78">
        <f>SUMPRODUCT(LTA!F57:AJ57,LTA!F$102:AJ$102,LTA!F$103:AJ$103)</f>
        <v>109.27000000000001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560.90999999999985</v>
      </c>
      <c r="AB57" s="117">
        <f>-STOA!N57</f>
        <v>0</v>
      </c>
      <c r="AC57">
        <f t="shared" si="0"/>
        <v>18.275735916549504</v>
      </c>
      <c r="AD57">
        <f t="shared" si="1"/>
        <v>2058.5124364186217</v>
      </c>
      <c r="AE57">
        <f>'IDT-1'!B57</f>
        <v>13</v>
      </c>
      <c r="AF57" s="26"/>
      <c r="AG57">
        <f t="shared" si="2"/>
        <v>2071.5124364186217</v>
      </c>
      <c r="AI57" s="75">
        <f>PXIL!H57</f>
        <v>0</v>
      </c>
      <c r="AJ57" s="75">
        <f>PXIL!N57</f>
        <v>0</v>
      </c>
      <c r="AK57" s="75">
        <f>RTM_IEX!H57</f>
        <v>69.3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13.15955542725173</v>
      </c>
      <c r="F58">
        <f>GT_Spot!P58</f>
        <v>0</v>
      </c>
      <c r="G58">
        <f>PPCL_NG!P58</f>
        <v>33.950000000000003</v>
      </c>
      <c r="H58">
        <f>PPCL_Spot!P58</f>
        <v>9.6199999999999992</v>
      </c>
      <c r="I58">
        <f>Bawana_NG!P58</f>
        <v>75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779.75351801588886</v>
      </c>
      <c r="P58" s="77">
        <v>109.56</v>
      </c>
      <c r="Q58" s="77">
        <v>35.17</v>
      </c>
      <c r="R58" s="80">
        <v>42.5</v>
      </c>
      <c r="S58" s="80">
        <v>0</v>
      </c>
      <c r="T58" s="78">
        <f>SUMPRODUCT(LTA!F58:AJ58,LTA!F$101:AJ$101,LTA!F$103:AJ$103)</f>
        <v>210.87</v>
      </c>
      <c r="U58" s="78">
        <f>SUMPRODUCT(LTA!F58:AJ58,LTA!F$102:AJ$102,LTA!F$103:AJ$103)</f>
        <v>108.33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14.44</v>
      </c>
      <c r="Z58" s="75">
        <f>IEX!N58</f>
        <v>0</v>
      </c>
      <c r="AA58" s="117">
        <f>STOA!H58</f>
        <v>594.59999999999991</v>
      </c>
      <c r="AB58" s="117">
        <f>-STOA!N58</f>
        <v>0</v>
      </c>
      <c r="AC58">
        <f t="shared" si="0"/>
        <v>18.413147046299635</v>
      </c>
      <c r="AD58">
        <f t="shared" si="1"/>
        <v>2073.9899263968405</v>
      </c>
      <c r="AE58">
        <f>'IDT-1'!B58</f>
        <v>8</v>
      </c>
      <c r="AF58" s="26"/>
      <c r="AG58">
        <f t="shared" si="2"/>
        <v>2081.9899263968405</v>
      </c>
      <c r="AI58" s="75">
        <f>PXIL!H58</f>
        <v>0</v>
      </c>
      <c r="AJ58" s="75">
        <f>PXIL!N58</f>
        <v>0</v>
      </c>
      <c r="AK58" s="75">
        <f>RTM_IEX!H58</f>
        <v>65.45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13.15955542725173</v>
      </c>
      <c r="F59">
        <f>GT_Spot!P59</f>
        <v>0</v>
      </c>
      <c r="G59">
        <f>PPCL_NG!P59</f>
        <v>33.950000000000003</v>
      </c>
      <c r="H59">
        <f>PPCL_Spot!P59</f>
        <v>9.6199999999999992</v>
      </c>
      <c r="I59">
        <f>Bawana_NG!P59</f>
        <v>75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746.93452367378973</v>
      </c>
      <c r="P59" s="77">
        <v>109.56</v>
      </c>
      <c r="Q59" s="77">
        <v>35.17</v>
      </c>
      <c r="R59" s="80">
        <v>42.5</v>
      </c>
      <c r="S59" s="80">
        <v>0</v>
      </c>
      <c r="T59" s="78">
        <f>SUMPRODUCT(LTA!F59:AJ59,LTA!F$101:AJ$101,LTA!F$103:AJ$103)</f>
        <v>209.36999999999998</v>
      </c>
      <c r="U59" s="78">
        <f>SUMPRODUCT(LTA!F59:AJ59,LTA!F$102:AJ$102,LTA!F$103:AJ$103)</f>
        <v>107.07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680.61</v>
      </c>
      <c r="AB59" s="117">
        <f>-STOA!N59</f>
        <v>0</v>
      </c>
      <c r="AC59">
        <f t="shared" si="0"/>
        <v>19.509019896089164</v>
      </c>
      <c r="AD59">
        <f t="shared" si="1"/>
        <v>2197.4250592049516</v>
      </c>
      <c r="AE59">
        <f>'IDT-1'!B59</f>
        <v>0</v>
      </c>
      <c r="AF59" s="26"/>
      <c r="AG59">
        <f t="shared" si="2"/>
        <v>2197.4250592049516</v>
      </c>
      <c r="AI59" s="75">
        <f>PXIL!H59</f>
        <v>0</v>
      </c>
      <c r="AJ59" s="75">
        <f>PXIL!N59</f>
        <v>0</v>
      </c>
      <c r="AK59" s="75">
        <f>RTM_IEX!H59</f>
        <v>153.99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13.15955542725173</v>
      </c>
      <c r="F60">
        <f>GT_Spot!P60</f>
        <v>0</v>
      </c>
      <c r="G60">
        <f>PPCL_NG!P60</f>
        <v>33.950000000000003</v>
      </c>
      <c r="H60">
        <f>PPCL_Spot!P60</f>
        <v>9.6199999999999992</v>
      </c>
      <c r="I60">
        <f>Bawana_NG!P60</f>
        <v>74.999999999999986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780.98369346951563</v>
      </c>
      <c r="P60" s="77">
        <v>109.56</v>
      </c>
      <c r="Q60" s="77">
        <v>35.17</v>
      </c>
      <c r="R60" s="80">
        <v>42.5</v>
      </c>
      <c r="S60" s="80">
        <v>0</v>
      </c>
      <c r="T60" s="78">
        <f>SUMPRODUCT(LTA!F60:AJ60,LTA!F$101:AJ$101,LTA!F$103:AJ$103)</f>
        <v>214.72</v>
      </c>
      <c r="U60" s="78">
        <f>SUMPRODUCT(LTA!F60:AJ60,LTA!F$102:AJ$102,LTA!F$103:AJ$103)</f>
        <v>105.53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14.43</v>
      </c>
      <c r="Z60" s="75">
        <f>IEX!N60</f>
        <v>0</v>
      </c>
      <c r="AA60" s="117">
        <f>STOA!H60</f>
        <v>680.61</v>
      </c>
      <c r="AB60" s="117">
        <f>-STOA!N60</f>
        <v>0</v>
      </c>
      <c r="AC60">
        <f t="shared" si="0"/>
        <v>19.757436590291558</v>
      </c>
      <c r="AD60">
        <f t="shared" si="1"/>
        <v>2225.405812306476</v>
      </c>
      <c r="AE60">
        <f>'IDT-1'!B60</f>
        <v>0</v>
      </c>
      <c r="AF60" s="26"/>
      <c r="AG60">
        <f t="shared" si="2"/>
        <v>2225.405812306476</v>
      </c>
      <c r="AI60" s="75">
        <f>PXIL!H60</f>
        <v>0</v>
      </c>
      <c r="AJ60" s="75">
        <f>PXIL!N60</f>
        <v>0</v>
      </c>
      <c r="AK60" s="75">
        <f>RTM_IEX!H60</f>
        <v>129.93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13.15955542725173</v>
      </c>
      <c r="F61">
        <f>GT_Spot!P61</f>
        <v>0</v>
      </c>
      <c r="G61">
        <f>PPCL_NG!P61</f>
        <v>33.950000000000003</v>
      </c>
      <c r="H61">
        <f>PPCL_Spot!P61</f>
        <v>9.6199999999999992</v>
      </c>
      <c r="I61">
        <f>Bawana_NG!P61</f>
        <v>92.99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885.11293393941537</v>
      </c>
      <c r="P61" s="77">
        <v>109.56</v>
      </c>
      <c r="Q61" s="77">
        <v>35.17</v>
      </c>
      <c r="R61" s="80">
        <v>42.5</v>
      </c>
      <c r="S61" s="80">
        <v>0</v>
      </c>
      <c r="T61" s="78">
        <f>SUMPRODUCT(LTA!F61:AJ61,LTA!F$101:AJ$101,LTA!F$103:AJ$103)</f>
        <v>211.12</v>
      </c>
      <c r="U61" s="78">
        <f>SUMPRODUCT(LTA!F61:AJ61,LTA!F$102:AJ$102,LTA!F$103:AJ$103)</f>
        <v>105.47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59.67</v>
      </c>
      <c r="Z61" s="75">
        <f>IEX!N61</f>
        <v>0</v>
      </c>
      <c r="AA61" s="117">
        <f>STOA!H61</f>
        <v>680.61</v>
      </c>
      <c r="AB61" s="117">
        <f>-STOA!N61</f>
        <v>0</v>
      </c>
      <c r="AC61">
        <f t="shared" si="0"/>
        <v>20.698237906426673</v>
      </c>
      <c r="AD61">
        <f t="shared" si="1"/>
        <v>2331.3742514602404</v>
      </c>
      <c r="AE61">
        <f>'IDT-1'!B61</f>
        <v>0</v>
      </c>
      <c r="AF61" s="26"/>
      <c r="AG61">
        <f t="shared" si="2"/>
        <v>2331.3742514602404</v>
      </c>
      <c r="AI61" s="75">
        <f>PXIL!H61</f>
        <v>0</v>
      </c>
      <c r="AJ61" s="75">
        <f>PXIL!N61</f>
        <v>0</v>
      </c>
      <c r="AK61" s="75">
        <f>RTM_IEX!H61</f>
        <v>73.14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13.15955542725173</v>
      </c>
      <c r="F62">
        <f>GT_Spot!P62</f>
        <v>0</v>
      </c>
      <c r="G62">
        <f>PPCL_NG!P62</f>
        <v>33.950000000000003</v>
      </c>
      <c r="H62">
        <f>PPCL_Spot!P62</f>
        <v>9.6199999999999992</v>
      </c>
      <c r="I62">
        <f>Bawana_NG!P62</f>
        <v>92.99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878.66124007594033</v>
      </c>
      <c r="P62" s="77">
        <v>109.56</v>
      </c>
      <c r="Q62" s="77">
        <v>35.169999999999995</v>
      </c>
      <c r="R62" s="80">
        <v>42.5</v>
      </c>
      <c r="S62" s="80">
        <v>0</v>
      </c>
      <c r="T62" s="78">
        <f>SUMPRODUCT(LTA!F62:AJ62,LTA!F$101:AJ$101,LTA!F$103:AJ$103)</f>
        <v>239.59</v>
      </c>
      <c r="U62" s="78">
        <f>SUMPRODUCT(LTA!F62:AJ62,LTA!F$102:AJ$102,LTA!F$103:AJ$103)</f>
        <v>106.77000000000001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84.7</v>
      </c>
      <c r="Z62" s="75">
        <f>IEX!N62</f>
        <v>0</v>
      </c>
      <c r="AA62" s="117">
        <f>STOA!H62</f>
        <v>680.61</v>
      </c>
      <c r="AB62" s="117">
        <f>-STOA!N62</f>
        <v>0</v>
      </c>
      <c r="AC62">
        <f t="shared" si="0"/>
        <v>21.098271000428095</v>
      </c>
      <c r="AD62">
        <f t="shared" si="1"/>
        <v>2376.432524502764</v>
      </c>
      <c r="AE62">
        <f>'IDT-1'!B62</f>
        <v>0</v>
      </c>
      <c r="AF62" s="26"/>
      <c r="AG62">
        <f t="shared" si="2"/>
        <v>2376.432524502764</v>
      </c>
      <c r="AI62" s="75">
        <f>PXIL!H62</f>
        <v>0</v>
      </c>
      <c r="AJ62" s="75">
        <f>PXIL!N62</f>
        <v>0</v>
      </c>
      <c r="AK62" s="75">
        <f>RTM_IEX!H62</f>
        <v>70.25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13.15955542725173</v>
      </c>
      <c r="F63">
        <f>GT_Spot!P63</f>
        <v>0</v>
      </c>
      <c r="G63">
        <f>PPCL_NG!P63</f>
        <v>33.950000000000003</v>
      </c>
      <c r="H63">
        <f>PPCL_Spot!P63</f>
        <v>9.6199999999999992</v>
      </c>
      <c r="I63">
        <f>Bawana_NG!P63</f>
        <v>92.99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871.24933925459868</v>
      </c>
      <c r="P63" s="77">
        <v>109.56</v>
      </c>
      <c r="Q63" s="77">
        <v>35.169999999999995</v>
      </c>
      <c r="R63" s="80">
        <v>42.5</v>
      </c>
      <c r="S63" s="80">
        <v>0</v>
      </c>
      <c r="T63" s="78">
        <f>SUMPRODUCT(LTA!F63:AJ63,LTA!F$101:AJ$101,LTA!F$103:AJ$103)</f>
        <v>230.48000000000002</v>
      </c>
      <c r="U63" s="78">
        <f>SUMPRODUCT(LTA!F63:AJ63,LTA!F$102:AJ$102,LTA!F$103:AJ$103)</f>
        <v>106.39000000000001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12.51</v>
      </c>
      <c r="Z63" s="75">
        <f>IEX!N63</f>
        <v>0</v>
      </c>
      <c r="AA63" s="117">
        <f>STOA!H63</f>
        <v>782.71999999999991</v>
      </c>
      <c r="AB63" s="117">
        <f>-STOA!N63</f>
        <v>0</v>
      </c>
      <c r="AC63">
        <f t="shared" si="0"/>
        <v>21.577062273200283</v>
      </c>
      <c r="AD63">
        <f t="shared" si="1"/>
        <v>2430.3618324086501</v>
      </c>
      <c r="AE63">
        <f>'IDT-1'!B63</f>
        <v>0</v>
      </c>
      <c r="AF63" s="26"/>
      <c r="AG63">
        <f t="shared" si="2"/>
        <v>2430.3618324086501</v>
      </c>
      <c r="AI63" s="75">
        <f>PXIL!H63</f>
        <v>0</v>
      </c>
      <c r="AJ63" s="75">
        <f>PXIL!N63</f>
        <v>0</v>
      </c>
      <c r="AK63" s="75">
        <f>RTM_IEX!H63</f>
        <v>111.64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13.15955542725173</v>
      </c>
      <c r="F64">
        <f>GT_Spot!P64</f>
        <v>0</v>
      </c>
      <c r="G64">
        <f>PPCL_NG!P64</f>
        <v>33.950000000000003</v>
      </c>
      <c r="H64">
        <f>PPCL_Spot!P64</f>
        <v>9.6199999999999992</v>
      </c>
      <c r="I64">
        <f>Bawana_NG!P64</f>
        <v>92.99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855.2229508084888</v>
      </c>
      <c r="P64" s="77">
        <v>109.56</v>
      </c>
      <c r="Q64" s="77">
        <v>35.169999999999995</v>
      </c>
      <c r="R64" s="80">
        <v>42.5</v>
      </c>
      <c r="S64" s="80">
        <v>0</v>
      </c>
      <c r="T64" s="78">
        <f>SUMPRODUCT(LTA!F64:AJ64,LTA!F$101:AJ$101,LTA!F$103:AJ$103)</f>
        <v>224.06</v>
      </c>
      <c r="U64" s="78">
        <f>SUMPRODUCT(LTA!F64:AJ64,LTA!F$102:AJ$102,LTA!F$103:AJ$103)</f>
        <v>104.39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25.99</v>
      </c>
      <c r="Z64" s="75">
        <f>IEX!N64</f>
        <v>0</v>
      </c>
      <c r="AA64" s="117">
        <f>STOA!H64</f>
        <v>782.71999999999991</v>
      </c>
      <c r="AB64" s="117">
        <f>-STOA!N64</f>
        <v>0</v>
      </c>
      <c r="AC64">
        <f t="shared" si="0"/>
        <v>21.404438054874518</v>
      </c>
      <c r="AD64">
        <f t="shared" si="1"/>
        <v>2410.9180681808662</v>
      </c>
      <c r="AE64">
        <f>'IDT-1'!B64</f>
        <v>0</v>
      </c>
      <c r="AF64" s="26"/>
      <c r="AG64">
        <f t="shared" si="2"/>
        <v>2410.9180681808662</v>
      </c>
      <c r="AI64" s="75">
        <f>PXIL!H64</f>
        <v>0</v>
      </c>
      <c r="AJ64" s="75">
        <f>PXIL!N64</f>
        <v>0</v>
      </c>
      <c r="AK64" s="75">
        <f>RTM_IEX!H64</f>
        <v>102.99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12.524598930481284</v>
      </c>
      <c r="F65">
        <f>GT_Spot!P65</f>
        <v>0</v>
      </c>
      <c r="G65">
        <f>PPCL_NG!P65</f>
        <v>33.950000000000003</v>
      </c>
      <c r="H65">
        <f>PPCL_Spot!P65</f>
        <v>9.6199999999999992</v>
      </c>
      <c r="I65">
        <f>Bawana_NG!P65</f>
        <v>92.99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843.93816588680693</v>
      </c>
      <c r="P65" s="77">
        <v>109.56</v>
      </c>
      <c r="Q65" s="77">
        <v>35.169999999999995</v>
      </c>
      <c r="R65" s="80">
        <v>42.5</v>
      </c>
      <c r="S65" s="80">
        <v>0</v>
      </c>
      <c r="T65" s="78">
        <f>SUMPRODUCT(LTA!F65:AJ65,LTA!F$101:AJ$101,LTA!F$103:AJ$103)</f>
        <v>219.11</v>
      </c>
      <c r="U65" s="78">
        <f>SUMPRODUCT(LTA!F65:AJ65,LTA!F$102:AJ$102,LTA!F$103:AJ$103)</f>
        <v>112.86999999999999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39.46</v>
      </c>
      <c r="Z65" s="75">
        <f>IEX!N65</f>
        <v>0</v>
      </c>
      <c r="AA65" s="117">
        <f>STOA!H65</f>
        <v>775.71999999999991</v>
      </c>
      <c r="AB65" s="117">
        <f>-STOA!N65</f>
        <v>0</v>
      </c>
      <c r="AC65">
        <f t="shared" si="0"/>
        <v>20.712063645969213</v>
      </c>
      <c r="AD65">
        <f t="shared" si="1"/>
        <v>2280.700701171319</v>
      </c>
      <c r="AE65">
        <f>'IDT-1'!B65</f>
        <v>0</v>
      </c>
      <c r="AF65" s="26"/>
      <c r="AG65">
        <f t="shared" si="2"/>
        <v>2280.700701171319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12.524598930481284</v>
      </c>
      <c r="F66">
        <f>GT_Spot!P66</f>
        <v>0</v>
      </c>
      <c r="G66">
        <f>PPCL_NG!P66</f>
        <v>33.950000000000003</v>
      </c>
      <c r="H66">
        <f>PPCL_Spot!P66</f>
        <v>9.6199999999999992</v>
      </c>
      <c r="I66">
        <f>Bawana_NG!P66</f>
        <v>92.99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867.64520053622482</v>
      </c>
      <c r="P66" s="77">
        <v>109.56</v>
      </c>
      <c r="Q66" s="77">
        <v>35.169999999999995</v>
      </c>
      <c r="R66" s="80">
        <v>42.5</v>
      </c>
      <c r="S66" s="80">
        <v>0</v>
      </c>
      <c r="T66" s="78">
        <f>SUMPRODUCT(LTA!F66:AJ66,LTA!F$101:AJ$101,LTA!F$103:AJ$103)</f>
        <v>211.9</v>
      </c>
      <c r="U66" s="78">
        <f>SUMPRODUCT(LTA!F66:AJ66,LTA!F$102:AJ$102,LTA!F$103:AJ$103)</f>
        <v>110.48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37.54</v>
      </c>
      <c r="Z66" s="75">
        <f>IEX!N66</f>
        <v>0</v>
      </c>
      <c r="AA66" s="117">
        <f>STOA!H66</f>
        <v>775.71999999999991</v>
      </c>
      <c r="AB66" s="117">
        <f>-STOA!N66</f>
        <v>0</v>
      </c>
      <c r="AC66">
        <f t="shared" si="0"/>
        <v>20.605462235307016</v>
      </c>
      <c r="AD66">
        <f t="shared" si="1"/>
        <v>2320.9243372313986</v>
      </c>
      <c r="AE66">
        <f>'IDT-1'!B66</f>
        <v>0</v>
      </c>
      <c r="AF66" s="26"/>
      <c r="AG66">
        <f t="shared" si="2"/>
        <v>2320.9243372313986</v>
      </c>
      <c r="AI66" s="75">
        <f>PXIL!H66</f>
        <v>0</v>
      </c>
      <c r="AJ66" s="75">
        <f>PXIL!N66</f>
        <v>0</v>
      </c>
      <c r="AK66" s="75">
        <f>RTM_IEX!H66</f>
        <v>1.93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12.524598930481284</v>
      </c>
      <c r="F67">
        <f>GT_Spot!P67</f>
        <v>0</v>
      </c>
      <c r="G67">
        <f>PPCL_NG!P67</f>
        <v>33.950000000000003</v>
      </c>
      <c r="H67">
        <f>PPCL_Spot!P67</f>
        <v>9.6199999999999992</v>
      </c>
      <c r="I67">
        <f>Bawana_NG!P67</f>
        <v>92.99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835.18565956007762</v>
      </c>
      <c r="P67" s="77">
        <v>109.56</v>
      </c>
      <c r="Q67" s="77">
        <v>35.169999999999995</v>
      </c>
      <c r="R67" s="80">
        <v>42.5</v>
      </c>
      <c r="S67" s="80">
        <v>0</v>
      </c>
      <c r="T67" s="78">
        <f>SUMPRODUCT(LTA!F67:AJ67,LTA!F$101:AJ$101,LTA!F$103:AJ$103)</f>
        <v>241.28</v>
      </c>
      <c r="U67" s="78">
        <f>SUMPRODUCT(LTA!F67:AJ67,LTA!F$102:AJ$102,LTA!F$103:AJ$103)</f>
        <v>109.24000000000001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37.53</v>
      </c>
      <c r="Z67" s="75">
        <f>IEX!N67</f>
        <v>0</v>
      </c>
      <c r="AA67" s="117">
        <f>STOA!H67</f>
        <v>776.6</v>
      </c>
      <c r="AB67" s="117">
        <f>-STOA!N67</f>
        <v>0</v>
      </c>
      <c r="AC67">
        <f t="shared" si="0"/>
        <v>21.516960047114011</v>
      </c>
      <c r="AD67">
        <f t="shared" si="1"/>
        <v>2206.6332984434448</v>
      </c>
      <c r="AE67">
        <f>'IDT-1'!B67</f>
        <v>0</v>
      </c>
      <c r="AF67" s="26"/>
      <c r="AG67">
        <f t="shared" si="2"/>
        <v>2206.6332984434448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12.524598930481284</v>
      </c>
      <c r="F68">
        <f>GT_Spot!P68</f>
        <v>0</v>
      </c>
      <c r="G68">
        <f>PPCL_NG!P68</f>
        <v>33.950000000000003</v>
      </c>
      <c r="H68">
        <f>PPCL_Spot!P68</f>
        <v>9.6199999999999992</v>
      </c>
      <c r="I68">
        <f>Bawana_NG!P68</f>
        <v>92.99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885.92764812578832</v>
      </c>
      <c r="P68" s="77">
        <v>109.56</v>
      </c>
      <c r="Q68" s="77">
        <v>35.169999999999995</v>
      </c>
      <c r="R68" s="80">
        <v>42.5</v>
      </c>
      <c r="S68" s="80">
        <v>0</v>
      </c>
      <c r="T68" s="78">
        <f>SUMPRODUCT(LTA!F68:AJ68,LTA!F$101:AJ$101,LTA!F$103:AJ$103)</f>
        <v>203.95</v>
      </c>
      <c r="U68" s="78">
        <f>SUMPRODUCT(LTA!F68:AJ68,LTA!F$102:AJ$102,LTA!F$103:AJ$103)</f>
        <v>109.25999999999999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14.43</v>
      </c>
      <c r="Z68" s="75">
        <f>IEX!N68</f>
        <v>0</v>
      </c>
      <c r="AA68" s="117">
        <f>STOA!H68</f>
        <v>769.6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21.281500271270318</v>
      </c>
      <c r="AD68">
        <f t="shared" ref="AD68:AD98" si="4">SUM(B68:AB68,AI68:AR68)-AC68</f>
        <v>2200.2007467849994</v>
      </c>
      <c r="AE68">
        <f>'IDT-1'!B68</f>
        <v>0</v>
      </c>
      <c r="AF68" s="26"/>
      <c r="AG68">
        <f t="shared" ref="AG68:AG98" si="5">SUM(AD68:AF68)+AT68</f>
        <v>2200.2007467849994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-98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12.524598930481284</v>
      </c>
      <c r="F69">
        <f>GT_Spot!P69</f>
        <v>0</v>
      </c>
      <c r="G69">
        <f>PPCL_NG!P69</f>
        <v>33.950000000000003</v>
      </c>
      <c r="H69">
        <f>PPCL_Spot!P69</f>
        <v>9.6199999999999992</v>
      </c>
      <c r="I69">
        <f>Bawana_NG!P69</f>
        <v>92.99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929.14483669354172</v>
      </c>
      <c r="P69" s="77">
        <v>109.56</v>
      </c>
      <c r="Q69" s="77">
        <v>35.169999999999995</v>
      </c>
      <c r="R69" s="80">
        <v>42.5</v>
      </c>
      <c r="S69" s="80">
        <v>0</v>
      </c>
      <c r="T69" s="78">
        <f>SUMPRODUCT(LTA!F69:AJ69,LTA!F$101:AJ$101,LTA!F$103:AJ$103)</f>
        <v>199.6</v>
      </c>
      <c r="U69" s="78">
        <f>SUMPRODUCT(LTA!F69:AJ69,LTA!F$102:AJ$102,LTA!F$103:AJ$103)</f>
        <v>104.35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11.55</v>
      </c>
      <c r="Z69" s="75">
        <f>IEX!N69</f>
        <v>0</v>
      </c>
      <c r="AA69" s="117">
        <f>STOA!H69</f>
        <v>769.6</v>
      </c>
      <c r="AB69" s="117">
        <f>-STOA!N69</f>
        <v>0</v>
      </c>
      <c r="AC69">
        <f t="shared" si="3"/>
        <v>21.61712642332191</v>
      </c>
      <c r="AD69">
        <f t="shared" si="4"/>
        <v>2223.9423092007005</v>
      </c>
      <c r="AE69">
        <f>'IDT-1'!B69</f>
        <v>0</v>
      </c>
      <c r="AF69" s="26"/>
      <c r="AG69">
        <f t="shared" si="5"/>
        <v>2223.9423092007005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12.524598930481284</v>
      </c>
      <c r="F70">
        <f>GT_Spot!P70</f>
        <v>0</v>
      </c>
      <c r="G70">
        <f>PPCL_NG!P70</f>
        <v>33.950000000000003</v>
      </c>
      <c r="H70">
        <f>PPCL_Spot!P70</f>
        <v>9.6199999999999992</v>
      </c>
      <c r="I70">
        <f>Bawana_NG!P70</f>
        <v>92.99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894.73869397503381</v>
      </c>
      <c r="P70" s="77">
        <v>109.56</v>
      </c>
      <c r="Q70" s="77">
        <v>35.169999999999995</v>
      </c>
      <c r="R70" s="80">
        <v>42.5</v>
      </c>
      <c r="S70" s="80">
        <v>0</v>
      </c>
      <c r="T70" s="78">
        <f>SUMPRODUCT(LTA!F70:AJ70,LTA!F$101:AJ$101,LTA!F$103:AJ$103)</f>
        <v>165.79999999999998</v>
      </c>
      <c r="U70" s="78">
        <f>SUMPRODUCT(LTA!F70:AJ70,LTA!F$102:AJ$102,LTA!F$103:AJ$103)</f>
        <v>104.35000000000001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9.6300000000000008</v>
      </c>
      <c r="Z70" s="75">
        <f>IEX!N70</f>
        <v>0</v>
      </c>
      <c r="AA70" s="117">
        <f>STOA!H70</f>
        <v>766.1</v>
      </c>
      <c r="AB70" s="117">
        <f>-STOA!N70</f>
        <v>0</v>
      </c>
      <c r="AC70">
        <f t="shared" si="3"/>
        <v>20.880435092177088</v>
      </c>
      <c r="AD70">
        <f t="shared" si="4"/>
        <v>2161.0528578133381</v>
      </c>
      <c r="AE70">
        <f>'IDT-1'!B70</f>
        <v>0</v>
      </c>
      <c r="AF70" s="26"/>
      <c r="AG70">
        <f t="shared" si="5"/>
        <v>2161.0528578133381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-95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12.524598930481284</v>
      </c>
      <c r="F71">
        <f>GT_Spot!P71</f>
        <v>0</v>
      </c>
      <c r="G71">
        <f>PPCL_NG!P71</f>
        <v>33.950000000000003</v>
      </c>
      <c r="H71">
        <f>PPCL_Spot!P71</f>
        <v>9.6199999999999992</v>
      </c>
      <c r="I71">
        <f>Bawana_NG!P71</f>
        <v>92.99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884.73298594784842</v>
      </c>
      <c r="P71" s="77">
        <v>109.56</v>
      </c>
      <c r="Q71" s="77">
        <v>35.169999999999995</v>
      </c>
      <c r="R71" s="80">
        <v>42.5</v>
      </c>
      <c r="S71" s="80">
        <v>0</v>
      </c>
      <c r="T71" s="78">
        <f>SUMPRODUCT(LTA!F71:AJ71,LTA!F$101:AJ$101,LTA!F$103:AJ$103)</f>
        <v>159.21</v>
      </c>
      <c r="U71" s="78">
        <f>SUMPRODUCT(LTA!F71:AJ71,LTA!F$102:AJ$102,LTA!F$103:AJ$103)</f>
        <v>104.36999999999999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4.8099999999999996</v>
      </c>
      <c r="Z71" s="75">
        <f>IEX!N71</f>
        <v>0</v>
      </c>
      <c r="AA71" s="117">
        <f>STOA!H71</f>
        <v>755.07</v>
      </c>
      <c r="AB71" s="117">
        <f>-STOA!N71</f>
        <v>0</v>
      </c>
      <c r="AC71">
        <f t="shared" si="3"/>
        <v>19.946985552417598</v>
      </c>
      <c r="AD71">
        <f t="shared" si="4"/>
        <v>2202.5605993259119</v>
      </c>
      <c r="AE71">
        <f>'IDT-1'!B71</f>
        <v>0</v>
      </c>
      <c r="AF71" s="26"/>
      <c r="AG71">
        <f t="shared" si="5"/>
        <v>2202.5605993259119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12.524598930481284</v>
      </c>
      <c r="F72">
        <f>GT_Spot!P72</f>
        <v>0</v>
      </c>
      <c r="G72">
        <f>PPCL_NG!P72</f>
        <v>33.950000000000003</v>
      </c>
      <c r="H72">
        <f>PPCL_Spot!P72</f>
        <v>9.6199999999999992</v>
      </c>
      <c r="I72">
        <f>Bawana_NG!P72</f>
        <v>92.99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919.10177512611847</v>
      </c>
      <c r="P72" s="77">
        <v>109.56</v>
      </c>
      <c r="Q72" s="77">
        <v>35.169999999999995</v>
      </c>
      <c r="R72" s="80">
        <v>39.86</v>
      </c>
      <c r="S72" s="80">
        <v>0</v>
      </c>
      <c r="T72" s="78">
        <f>SUMPRODUCT(LTA!F72:AJ72,LTA!F$101:AJ$101,LTA!F$103:AJ$103)</f>
        <v>153.41000000000003</v>
      </c>
      <c r="U72" s="78">
        <f>SUMPRODUCT(LTA!F72:AJ72,LTA!F$102:AJ$102,LTA!F$103:AJ$103)</f>
        <v>104.25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5.78</v>
      </c>
      <c r="Z72" s="75">
        <f>IEX!N72</f>
        <v>0</v>
      </c>
      <c r="AA72" s="117">
        <f>STOA!H72</f>
        <v>750.87</v>
      </c>
      <c r="AB72" s="117">
        <f>-STOA!N72</f>
        <v>0</v>
      </c>
      <c r="AC72">
        <f t="shared" si="3"/>
        <v>20.407583659091134</v>
      </c>
      <c r="AD72">
        <f t="shared" si="4"/>
        <v>2195.1787903975087</v>
      </c>
      <c r="AE72">
        <f>'IDT-1'!B72</f>
        <v>0</v>
      </c>
      <c r="AF72" s="26"/>
      <c r="AG72">
        <f t="shared" si="5"/>
        <v>2195.1787903975087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-51.5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12.524598930481284</v>
      </c>
      <c r="F73">
        <f>GT_Spot!P73</f>
        <v>0</v>
      </c>
      <c r="G73">
        <f>PPCL_NG!P73</f>
        <v>33.950000000000003</v>
      </c>
      <c r="H73">
        <f>PPCL_Spot!P73</f>
        <v>7.45</v>
      </c>
      <c r="I73">
        <f>Bawana_NG!P73</f>
        <v>92.99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974.99800074724692</v>
      </c>
      <c r="P73" s="77">
        <v>109.56</v>
      </c>
      <c r="Q73" s="77">
        <v>35.169999999999995</v>
      </c>
      <c r="R73" s="80">
        <v>27.27</v>
      </c>
      <c r="S73" s="80">
        <v>0</v>
      </c>
      <c r="T73" s="78">
        <f>SUMPRODUCT(LTA!F73:AJ73,LTA!F$101:AJ$101,LTA!F$103:AJ$103)</f>
        <v>123.23</v>
      </c>
      <c r="U73" s="78">
        <f>SUMPRODUCT(LTA!F73:AJ73,LTA!F$102:AJ$102,LTA!F$103:AJ$103)</f>
        <v>103.96000000000001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25.99</v>
      </c>
      <c r="Z73" s="75">
        <f>IEX!N73</f>
        <v>0</v>
      </c>
      <c r="AA73" s="117">
        <f>STOA!H73</f>
        <v>703.61999999999989</v>
      </c>
      <c r="AB73" s="117">
        <f>-STOA!N73</f>
        <v>0</v>
      </c>
      <c r="AC73">
        <f t="shared" si="3"/>
        <v>19.80627087716401</v>
      </c>
      <c r="AD73">
        <f t="shared" si="4"/>
        <v>2230.9063288005641</v>
      </c>
      <c r="AE73">
        <f>'IDT-1'!B73</f>
        <v>0</v>
      </c>
      <c r="AF73" s="26"/>
      <c r="AG73">
        <f t="shared" si="5"/>
        <v>2230.9063288005641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13.15955542725173</v>
      </c>
      <c r="F74">
        <f>GT_Spot!P74</f>
        <v>0</v>
      </c>
      <c r="G74">
        <f>PPCL_NG!P74</f>
        <v>33.950000000000003</v>
      </c>
      <c r="H74">
        <f>PPCL_Spot!P74</f>
        <v>7.78</v>
      </c>
      <c r="I74">
        <f>Bawana_NG!P74</f>
        <v>92.99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954.69755209213099</v>
      </c>
      <c r="P74" s="77">
        <v>109.56</v>
      </c>
      <c r="Q74" s="77">
        <v>35.169999999999995</v>
      </c>
      <c r="R74" s="80">
        <v>16.265122901678659</v>
      </c>
      <c r="S74" s="80">
        <v>0</v>
      </c>
      <c r="T74" s="78">
        <f>SUMPRODUCT(LTA!F74:AJ74,LTA!F$101:AJ$101,LTA!F$103:AJ$103)</f>
        <v>99.9</v>
      </c>
      <c r="U74" s="78">
        <f>SUMPRODUCT(LTA!F74:AJ74,LTA!F$102:AJ$102,LTA!F$103:AJ$103)</f>
        <v>99.77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12.52</v>
      </c>
      <c r="Z74" s="75">
        <f>IEX!N74</f>
        <v>0</v>
      </c>
      <c r="AA74" s="117">
        <f>STOA!H74</f>
        <v>703.61999999999989</v>
      </c>
      <c r="AB74" s="117">
        <f>-STOA!N74</f>
        <v>0</v>
      </c>
      <c r="AC74">
        <f t="shared" si="3"/>
        <v>19.347963627705344</v>
      </c>
      <c r="AD74">
        <f t="shared" si="4"/>
        <v>2179.2842667933564</v>
      </c>
      <c r="AE74">
        <f>'IDT-1'!B74</f>
        <v>0</v>
      </c>
      <c r="AF74" s="26"/>
      <c r="AG74">
        <f t="shared" si="5"/>
        <v>2179.2842667933564</v>
      </c>
      <c r="AI74" s="75">
        <f>PXIL!H74</f>
        <v>0</v>
      </c>
      <c r="AJ74" s="75">
        <f>PXIL!N74</f>
        <v>0</v>
      </c>
      <c r="AK74" s="75">
        <f>RTM_IEX!H74</f>
        <v>19.25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13.274653579676674</v>
      </c>
      <c r="F75">
        <f>GT_Spot!P75</f>
        <v>0</v>
      </c>
      <c r="G75">
        <f>PPCL_NG!P75</f>
        <v>33.950000000000003</v>
      </c>
      <c r="H75">
        <f>PPCL_Spot!P75</f>
        <v>8.61</v>
      </c>
      <c r="I75">
        <f>Bawana_NG!P75</f>
        <v>92.99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983.60916581663116</v>
      </c>
      <c r="P75" s="77">
        <v>109.56</v>
      </c>
      <c r="Q75" s="77">
        <v>35.169999999999995</v>
      </c>
      <c r="R75" s="80">
        <v>0</v>
      </c>
      <c r="S75" s="80">
        <v>0</v>
      </c>
      <c r="T75" s="78">
        <f>SUMPRODUCT(LTA!F75:AJ75,LTA!F$101:AJ$101,LTA!F$103:AJ$103)</f>
        <v>86.41</v>
      </c>
      <c r="U75" s="78">
        <f>SUMPRODUCT(LTA!F75:AJ75,LTA!F$102:AJ$102,LTA!F$103:AJ$103)</f>
        <v>99.47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10.59</v>
      </c>
      <c r="Z75" s="75">
        <f>IEX!N75</f>
        <v>0</v>
      </c>
      <c r="AA75" s="117">
        <f>STOA!H75</f>
        <v>700.17</v>
      </c>
      <c r="AB75" s="117">
        <f>-STOA!N75</f>
        <v>0</v>
      </c>
      <c r="AC75">
        <f t="shared" si="3"/>
        <v>19.290425610687514</v>
      </c>
      <c r="AD75">
        <f t="shared" si="4"/>
        <v>2172.8033937856203</v>
      </c>
      <c r="AE75">
        <f>'IDT-1'!B75</f>
        <v>0</v>
      </c>
      <c r="AF75" s="26"/>
      <c r="AG75">
        <f t="shared" si="5"/>
        <v>2172.8033937856203</v>
      </c>
      <c r="AI75" s="75">
        <f>PXIL!H75</f>
        <v>0</v>
      </c>
      <c r="AJ75" s="75">
        <f>PXIL!N75</f>
        <v>0</v>
      </c>
      <c r="AK75" s="75">
        <f>RTM_IEX!H75</f>
        <v>18.29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13.274653579676674</v>
      </c>
      <c r="F76">
        <f>GT_Spot!P76</f>
        <v>0</v>
      </c>
      <c r="G76">
        <f>PPCL_NG!P76</f>
        <v>33.950000000000003</v>
      </c>
      <c r="H76">
        <f>PPCL_Spot!P76</f>
        <v>8.61</v>
      </c>
      <c r="I76">
        <f>Bawana_NG!P76</f>
        <v>92.99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986.38330187345662</v>
      </c>
      <c r="P76" s="77">
        <v>109.56</v>
      </c>
      <c r="Q76" s="77">
        <v>35.169999999999995</v>
      </c>
      <c r="R76" s="80">
        <v>0</v>
      </c>
      <c r="S76" s="80">
        <v>0</v>
      </c>
      <c r="T76" s="78">
        <f>SUMPRODUCT(LTA!F76:AJ76,LTA!F$101:AJ$101,LTA!F$103:AJ$103)</f>
        <v>72.900000000000006</v>
      </c>
      <c r="U76" s="78">
        <f>SUMPRODUCT(LTA!F76:AJ76,LTA!F$102:AJ$102,LTA!F$103:AJ$103)</f>
        <v>99.160000000000011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696.67</v>
      </c>
      <c r="AB76" s="117">
        <f>-STOA!N76</f>
        <v>0</v>
      </c>
      <c r="AC76">
        <f t="shared" si="3"/>
        <v>18.908278007987576</v>
      </c>
      <c r="AD76">
        <f t="shared" si="4"/>
        <v>2129.7596774451458</v>
      </c>
      <c r="AE76">
        <f>'IDT-1'!B76</f>
        <v>0</v>
      </c>
      <c r="AF76" s="26"/>
      <c r="AG76">
        <f t="shared" si="5"/>
        <v>2129.7596774451458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13.274653579676674</v>
      </c>
      <c r="F77">
        <f>GT_Spot!P77</f>
        <v>0</v>
      </c>
      <c r="G77">
        <f>PPCL_NG!P77</f>
        <v>33.950000000000003</v>
      </c>
      <c r="H77">
        <f>PPCL_Spot!P77</f>
        <v>8.61</v>
      </c>
      <c r="I77">
        <f>Bawana_NG!P77</f>
        <v>92.99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986.92013563274679</v>
      </c>
      <c r="P77" s="77">
        <v>109.56</v>
      </c>
      <c r="Q77" s="77">
        <v>35.169999999999995</v>
      </c>
      <c r="R77" s="80">
        <v>0</v>
      </c>
      <c r="S77" s="80">
        <v>0</v>
      </c>
      <c r="T77" s="78">
        <f>SUMPRODUCT(LTA!F77:AJ77,LTA!F$101:AJ$101,LTA!F$103:AJ$103)</f>
        <v>61.32</v>
      </c>
      <c r="U77" s="78">
        <f>SUMPRODUCT(LTA!F77:AJ77,LTA!F$102:AJ$102,LTA!F$103:AJ$103)</f>
        <v>98.63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25.99</v>
      </c>
      <c r="Z77" s="75">
        <f>IEX!N77</f>
        <v>0</v>
      </c>
      <c r="AA77" s="117">
        <f>STOA!H77</f>
        <v>690.37</v>
      </c>
      <c r="AB77" s="117">
        <f>-STOA!N77</f>
        <v>0</v>
      </c>
      <c r="AC77">
        <f t="shared" si="3"/>
        <v>19.769859494544711</v>
      </c>
      <c r="AD77">
        <f t="shared" si="4"/>
        <v>2048.0149297178791</v>
      </c>
      <c r="AE77">
        <f>'IDT-1'!B77</f>
        <v>0</v>
      </c>
      <c r="AF77" s="26"/>
      <c r="AG77">
        <f t="shared" si="5"/>
        <v>2048.0149297178791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13.274653579676674</v>
      </c>
      <c r="F78">
        <f>GT_Spot!P78</f>
        <v>0</v>
      </c>
      <c r="G78">
        <f>PPCL_NG!P78</f>
        <v>33.950000000000003</v>
      </c>
      <c r="H78">
        <f>PPCL_Spot!P78</f>
        <v>8.61</v>
      </c>
      <c r="I78">
        <f>Bawana_NG!P78</f>
        <v>92.99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995.1581800950122</v>
      </c>
      <c r="P78" s="77">
        <v>109.56</v>
      </c>
      <c r="Q78" s="77">
        <v>35.169999999999995</v>
      </c>
      <c r="R78" s="80">
        <v>0</v>
      </c>
      <c r="S78" s="80">
        <v>0</v>
      </c>
      <c r="T78" s="78">
        <f>SUMPRODUCT(LTA!F78:AJ78,LTA!F$101:AJ$101,LTA!F$103:AJ$103)</f>
        <v>55.39</v>
      </c>
      <c r="U78" s="78">
        <f>SUMPRODUCT(LTA!F78:AJ78,LTA!F$102:AJ$102,LTA!F$103:AJ$103)</f>
        <v>98.070000000000007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629.56000000000006</v>
      </c>
      <c r="AB78" s="117">
        <f>-STOA!N78</f>
        <v>0</v>
      </c>
      <c r="AC78">
        <f t="shared" si="3"/>
        <v>19.012524158290454</v>
      </c>
      <c r="AD78">
        <f t="shared" si="4"/>
        <v>1964.7203095163986</v>
      </c>
      <c r="AE78">
        <f>'IDT-1'!B78</f>
        <v>113</v>
      </c>
      <c r="AF78" s="26"/>
      <c r="AG78">
        <f t="shared" si="5"/>
        <v>2077.7203095163986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-88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13.274653579676674</v>
      </c>
      <c r="F79">
        <f>GT_Spot!P79</f>
        <v>0</v>
      </c>
      <c r="G79">
        <f>PPCL_NG!P79</f>
        <v>33.950000000000003</v>
      </c>
      <c r="H79">
        <f>PPCL_Spot!P79</f>
        <v>8.4499999999999993</v>
      </c>
      <c r="I79">
        <f>Bawana_NG!P79</f>
        <v>92.99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1013.8578456819024</v>
      </c>
      <c r="P79" s="77">
        <v>109.56</v>
      </c>
      <c r="Q79" s="77">
        <v>35.169999999999995</v>
      </c>
      <c r="R79" s="80">
        <v>0</v>
      </c>
      <c r="S79" s="80">
        <v>0</v>
      </c>
      <c r="T79" s="78">
        <f>SUMPRODUCT(LTA!F79:AJ79,LTA!F$101:AJ$101,LTA!F$103:AJ$103)</f>
        <v>50.36</v>
      </c>
      <c r="U79" s="78">
        <f>SUMPRODUCT(LTA!F79:AJ79,LTA!F$102:AJ$102,LTA!F$103:AJ$103)</f>
        <v>97.04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713.68000000000006</v>
      </c>
      <c r="AB79" s="117">
        <f>-STOA!N79</f>
        <v>0</v>
      </c>
      <c r="AC79">
        <f t="shared" si="3"/>
        <v>19.480841732000684</v>
      </c>
      <c r="AD79">
        <f t="shared" si="4"/>
        <v>2103.8516575295785</v>
      </c>
      <c r="AE79">
        <f>'IDT-1'!B79</f>
        <v>69</v>
      </c>
      <c r="AF79" s="26"/>
      <c r="AG79">
        <f t="shared" si="5"/>
        <v>2172.8516575295785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13.274653579676674</v>
      </c>
      <c r="F80">
        <f>GT_Spot!P80</f>
        <v>0</v>
      </c>
      <c r="G80">
        <f>PPCL_NG!P80</f>
        <v>33.950000000000003</v>
      </c>
      <c r="H80">
        <f>PPCL_Spot!P80</f>
        <v>8.61</v>
      </c>
      <c r="I80">
        <f>Bawana_NG!P80</f>
        <v>92.99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1037.5357984419027</v>
      </c>
      <c r="P80" s="77">
        <v>109.56</v>
      </c>
      <c r="Q80" s="77">
        <v>35.169999999999995</v>
      </c>
      <c r="R80" s="80">
        <v>0</v>
      </c>
      <c r="S80" s="80">
        <v>0</v>
      </c>
      <c r="T80" s="78">
        <f>SUMPRODUCT(LTA!F80:AJ80,LTA!F$101:AJ$101,LTA!F$103:AJ$103)</f>
        <v>47.65</v>
      </c>
      <c r="U80" s="78">
        <f>SUMPRODUCT(LTA!F80:AJ80,LTA!F$102:AJ$102,LTA!F$103:AJ$103)</f>
        <v>97.1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711.58</v>
      </c>
      <c r="AB80" s="117">
        <f>-STOA!N80</f>
        <v>0</v>
      </c>
      <c r="AC80">
        <f t="shared" si="3"/>
        <v>19.78198762912162</v>
      </c>
      <c r="AD80">
        <f t="shared" si="4"/>
        <v>2107.638464392458</v>
      </c>
      <c r="AE80">
        <f>'IDT-1'!B80</f>
        <v>102</v>
      </c>
      <c r="AF80" s="26"/>
      <c r="AG80">
        <f t="shared" si="5"/>
        <v>2209.638464392458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13.274653579676674</v>
      </c>
      <c r="F81">
        <f>GT_Spot!P81</f>
        <v>0</v>
      </c>
      <c r="G81">
        <f>PPCL_NG!P81</f>
        <v>33.950000000000003</v>
      </c>
      <c r="H81">
        <f>PPCL_Spot!P81</f>
        <v>8.61</v>
      </c>
      <c r="I81">
        <f>Bawana_NG!P81</f>
        <v>92.99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1037.5357984419027</v>
      </c>
      <c r="P81" s="77">
        <v>109.56</v>
      </c>
      <c r="Q81" s="77">
        <v>35.169999999999995</v>
      </c>
      <c r="R81" s="80">
        <v>0</v>
      </c>
      <c r="S81" s="80">
        <v>0</v>
      </c>
      <c r="T81" s="78">
        <f>SUMPRODUCT(LTA!F81:AJ81,LTA!F$101:AJ$101,LTA!F$103:AJ$103)</f>
        <v>48.01</v>
      </c>
      <c r="U81" s="78">
        <f>SUMPRODUCT(LTA!F81:AJ81,LTA!F$102:AJ$102,LTA!F$103:AJ$103)</f>
        <v>94.05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711.58</v>
      </c>
      <c r="AB81" s="117">
        <f>-STOA!N81</f>
        <v>0</v>
      </c>
      <c r="AC81">
        <f t="shared" si="3"/>
        <v>19.935878179565524</v>
      </c>
      <c r="AD81">
        <f t="shared" si="4"/>
        <v>2084.794573842014</v>
      </c>
      <c r="AE81">
        <f>'IDT-1'!B81</f>
        <v>143</v>
      </c>
      <c r="AF81" s="26"/>
      <c r="AG81">
        <f t="shared" si="5"/>
        <v>2227.794573842014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13.274653579676674</v>
      </c>
      <c r="F82">
        <f>GT_Spot!P82</f>
        <v>0</v>
      </c>
      <c r="G82">
        <f>PPCL_NG!P82</f>
        <v>33.950000000000003</v>
      </c>
      <c r="H82">
        <f>PPCL_Spot!P82</f>
        <v>8.61</v>
      </c>
      <c r="I82">
        <f>Bawana_NG!P82</f>
        <v>92.99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1037.5357984419027</v>
      </c>
      <c r="P82" s="77">
        <v>109.56</v>
      </c>
      <c r="Q82" s="77">
        <v>35.169999999999995</v>
      </c>
      <c r="R82" s="80">
        <v>0</v>
      </c>
      <c r="S82" s="80">
        <v>0</v>
      </c>
      <c r="T82" s="78">
        <f>SUMPRODUCT(LTA!F82:AJ82,LTA!F$101:AJ$101,LTA!F$103:AJ$103)</f>
        <v>47.81</v>
      </c>
      <c r="U82" s="78">
        <f>SUMPRODUCT(LTA!F82:AJ82,LTA!F$102:AJ$102,LTA!F$103:AJ$103)</f>
        <v>92.31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8.66</v>
      </c>
      <c r="Z82" s="75">
        <f>IEX!N82</f>
        <v>0</v>
      </c>
      <c r="AA82" s="117">
        <f>STOA!H82</f>
        <v>711.58</v>
      </c>
      <c r="AB82" s="117">
        <f>-STOA!N82</f>
        <v>0</v>
      </c>
      <c r="AC82">
        <f t="shared" si="3"/>
        <v>19.906232904343568</v>
      </c>
      <c r="AD82">
        <f t="shared" si="4"/>
        <v>2101.5442191172356</v>
      </c>
      <c r="AE82">
        <f>'IDT-1'!B82</f>
        <v>147.69999999999999</v>
      </c>
      <c r="AF82" s="26"/>
      <c r="AG82">
        <f t="shared" si="5"/>
        <v>2249.2442191172354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-70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13.274653579676674</v>
      </c>
      <c r="F83">
        <f>GT_Spot!P83</f>
        <v>0</v>
      </c>
      <c r="G83">
        <f>PPCL_NG!P83</f>
        <v>33.950000000000003</v>
      </c>
      <c r="H83">
        <f>PPCL_Spot!P83</f>
        <v>8.61</v>
      </c>
      <c r="I83">
        <f>Bawana_NG!P83</f>
        <v>92.99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1039.6359210819026</v>
      </c>
      <c r="P83" s="77">
        <v>109.56</v>
      </c>
      <c r="Q83" s="77">
        <v>35.169999999999995</v>
      </c>
      <c r="R83" s="80">
        <v>0</v>
      </c>
      <c r="S83" s="80">
        <v>0</v>
      </c>
      <c r="T83" s="78">
        <f>SUMPRODUCT(LTA!F83:AJ83,LTA!F$101:AJ$101,LTA!F$103:AJ$103)</f>
        <v>47.54</v>
      </c>
      <c r="U83" s="78">
        <f>SUMPRODUCT(LTA!F83:AJ83,LTA!F$102:AJ$102,LTA!F$103:AJ$103)</f>
        <v>93.62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846.24</v>
      </c>
      <c r="AB83" s="117">
        <f>-STOA!N83</f>
        <v>0</v>
      </c>
      <c r="AC83">
        <f t="shared" si="3"/>
        <v>20.421197057021896</v>
      </c>
      <c r="AD83">
        <f t="shared" si="4"/>
        <v>2300.1693776045572</v>
      </c>
      <c r="AE83">
        <f>'IDT-1'!B83</f>
        <v>47</v>
      </c>
      <c r="AF83" s="26"/>
      <c r="AG83">
        <f t="shared" si="5"/>
        <v>2347.1693776045572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13.274653579676674</v>
      </c>
      <c r="F84">
        <f>GT_Spot!P84</f>
        <v>0</v>
      </c>
      <c r="G84">
        <f>PPCL_NG!P84</f>
        <v>33.950000000000003</v>
      </c>
      <c r="H84">
        <f>PPCL_Spot!P84</f>
        <v>8.61</v>
      </c>
      <c r="I84">
        <f>Bawana_NG!P84</f>
        <v>92.99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1039.6359210819026</v>
      </c>
      <c r="P84" s="77">
        <v>109.56</v>
      </c>
      <c r="Q84" s="77">
        <v>35.169999999999995</v>
      </c>
      <c r="R84" s="80">
        <v>0</v>
      </c>
      <c r="S84" s="80">
        <v>0</v>
      </c>
      <c r="T84" s="78">
        <f>SUMPRODUCT(LTA!F84:AJ84,LTA!F$101:AJ$101,LTA!F$103:AJ$103)</f>
        <v>47.4</v>
      </c>
      <c r="U84" s="78">
        <f>SUMPRODUCT(LTA!F84:AJ84,LTA!F$102:AJ$102,LTA!F$103:AJ$103)</f>
        <v>92.87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846.24</v>
      </c>
      <c r="AB84" s="117">
        <f>-STOA!N84</f>
        <v>0</v>
      </c>
      <c r="AC84">
        <f t="shared" si="3"/>
        <v>20.413365057021903</v>
      </c>
      <c r="AD84">
        <f t="shared" si="4"/>
        <v>2299.2872096045576</v>
      </c>
      <c r="AE84">
        <f>'IDT-1'!B84</f>
        <v>77</v>
      </c>
      <c r="AF84" s="26"/>
      <c r="AG84">
        <f t="shared" si="5"/>
        <v>2376.2872096045576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13.274653579676674</v>
      </c>
      <c r="F85">
        <f>GT_Spot!P85</f>
        <v>0</v>
      </c>
      <c r="G85">
        <f>PPCL_NG!P85</f>
        <v>33.950000000000003</v>
      </c>
      <c r="H85">
        <f>PPCL_Spot!P85</f>
        <v>9.24</v>
      </c>
      <c r="I85">
        <f>Bawana_NG!P85</f>
        <v>92.99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1033.7361095875985</v>
      </c>
      <c r="P85" s="77">
        <v>109.56</v>
      </c>
      <c r="Q85" s="77">
        <v>35.169999999999995</v>
      </c>
      <c r="R85" s="80">
        <v>0</v>
      </c>
      <c r="S85" s="80">
        <v>0</v>
      </c>
      <c r="T85" s="78">
        <f>SUMPRODUCT(LTA!F85:AJ85,LTA!F$101:AJ$101,LTA!F$103:AJ$103)</f>
        <v>46.95</v>
      </c>
      <c r="U85" s="78">
        <f>SUMPRODUCT(LTA!F85:AJ85,LTA!F$102:AJ$102,LTA!F$103:AJ$103)</f>
        <v>91.92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846.24</v>
      </c>
      <c r="AB85" s="117">
        <f>-STOA!N85</f>
        <v>0</v>
      </c>
      <c r="AC85">
        <f t="shared" si="3"/>
        <v>20.798577091981791</v>
      </c>
      <c r="AD85">
        <f t="shared" si="4"/>
        <v>2242.2321860752936</v>
      </c>
      <c r="AE85">
        <f>'IDT-1'!B85</f>
        <v>112</v>
      </c>
      <c r="AF85" s="26"/>
      <c r="AG85">
        <f t="shared" si="5"/>
        <v>2354.2321860752936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-50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13.274653579676674</v>
      </c>
      <c r="F86">
        <f>GT_Spot!P86</f>
        <v>0</v>
      </c>
      <c r="G86">
        <f>PPCL_NG!P86</f>
        <v>33.950000000000003</v>
      </c>
      <c r="H86">
        <f>PPCL_Spot!P86</f>
        <v>9.25</v>
      </c>
      <c r="I86">
        <f>Bawana_NG!P86</f>
        <v>92.99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1012.2106979875987</v>
      </c>
      <c r="P86" s="77">
        <v>109.56</v>
      </c>
      <c r="Q86" s="77">
        <v>35.169999999999995</v>
      </c>
      <c r="R86" s="80">
        <v>0</v>
      </c>
      <c r="S86" s="80">
        <v>0</v>
      </c>
      <c r="T86" s="78">
        <f>SUMPRODUCT(LTA!F86:AJ86,LTA!F$101:AJ$101,LTA!F$103:AJ$103)</f>
        <v>49.01</v>
      </c>
      <c r="U86" s="78">
        <f>SUMPRODUCT(LTA!F86:AJ86,LTA!F$102:AJ$102,LTA!F$103:AJ$103)</f>
        <v>88.800000000000011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846.24</v>
      </c>
      <c r="AB86" s="117">
        <f>-STOA!N86</f>
        <v>0</v>
      </c>
      <c r="AC86">
        <f t="shared" si="3"/>
        <v>20.599913469901789</v>
      </c>
      <c r="AD86">
        <f t="shared" si="4"/>
        <v>2219.8554380973733</v>
      </c>
      <c r="AE86">
        <f>'IDT-1'!B86</f>
        <v>154.316</v>
      </c>
      <c r="AF86" s="26"/>
      <c r="AG86">
        <f t="shared" si="5"/>
        <v>2374.1714380973731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13.274653579676674</v>
      </c>
      <c r="F87">
        <f>GT_Spot!P87</f>
        <v>0</v>
      </c>
      <c r="G87">
        <f>PPCL_NG!P87</f>
        <v>33.950000000000003</v>
      </c>
      <c r="H87">
        <f>PPCL_Spot!P87</f>
        <v>9.25</v>
      </c>
      <c r="I87">
        <f>Bawana_NG!P87</f>
        <v>92.99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995.16476625676773</v>
      </c>
      <c r="P87" s="77">
        <v>109.56</v>
      </c>
      <c r="Q87" s="77">
        <v>35.169999999999995</v>
      </c>
      <c r="R87" s="80">
        <v>0</v>
      </c>
      <c r="S87" s="80">
        <v>0</v>
      </c>
      <c r="T87" s="78">
        <f>SUMPRODUCT(LTA!F87:AJ87,LTA!F$101:AJ$101,LTA!F$103:AJ$103)</f>
        <v>48.8</v>
      </c>
      <c r="U87" s="78">
        <f>SUMPRODUCT(LTA!F87:AJ87,LTA!F$102:AJ$102,LTA!F$103:AJ$103)</f>
        <v>88.850000000000009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10.59</v>
      </c>
      <c r="Z87" s="75">
        <f>IEX!N87</f>
        <v>0</v>
      </c>
      <c r="AA87" s="117">
        <f>STOA!H87</f>
        <v>846.24</v>
      </c>
      <c r="AB87" s="117">
        <f>-STOA!N87</f>
        <v>0</v>
      </c>
      <c r="AC87">
        <f t="shared" si="3"/>
        <v>21.305212237579273</v>
      </c>
      <c r="AD87">
        <f t="shared" si="4"/>
        <v>2126.5342075988647</v>
      </c>
      <c r="AE87">
        <f>'IDT-1'!B87</f>
        <v>178.316</v>
      </c>
      <c r="AF87" s="26"/>
      <c r="AG87">
        <f t="shared" si="5"/>
        <v>2304.8502075988645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13.274653579676674</v>
      </c>
      <c r="F88">
        <f>GT_Spot!P88</f>
        <v>0</v>
      </c>
      <c r="G88">
        <f>PPCL_NG!P88</f>
        <v>33.950000000000003</v>
      </c>
      <c r="H88">
        <f>PPCL_Spot!P88</f>
        <v>9.25</v>
      </c>
      <c r="I88">
        <f>Bawana_NG!P88</f>
        <v>92.99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995.16476625676773</v>
      </c>
      <c r="P88" s="77">
        <v>109.56</v>
      </c>
      <c r="Q88" s="77">
        <v>35.169999999999995</v>
      </c>
      <c r="R88" s="80">
        <v>0</v>
      </c>
      <c r="S88" s="80">
        <v>0</v>
      </c>
      <c r="T88" s="78">
        <f>SUMPRODUCT(LTA!F88:AJ88,LTA!F$101:AJ$101,LTA!F$103:AJ$103)</f>
        <v>48.67</v>
      </c>
      <c r="U88" s="78">
        <f>SUMPRODUCT(LTA!F88:AJ88,LTA!F$102:AJ$102,LTA!F$103:AJ$103)</f>
        <v>89.059999999999988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29.84</v>
      </c>
      <c r="Z88" s="75">
        <f>IEX!N88</f>
        <v>0</v>
      </c>
      <c r="AA88" s="117">
        <f>STOA!H88</f>
        <v>936.7199999999998</v>
      </c>
      <c r="AB88" s="117">
        <f>-STOA!N88</f>
        <v>0</v>
      </c>
      <c r="AC88">
        <f t="shared" si="3"/>
        <v>21.948110051945701</v>
      </c>
      <c r="AD88">
        <f t="shared" si="4"/>
        <v>2272.1313097844986</v>
      </c>
      <c r="AE88">
        <f>'IDT-1'!B88</f>
        <v>112.605</v>
      </c>
      <c r="AF88" s="26"/>
      <c r="AG88">
        <f t="shared" si="5"/>
        <v>2384.7363097844986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-99.57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13.274653579676674</v>
      </c>
      <c r="F89">
        <f>GT_Spot!P89</f>
        <v>0</v>
      </c>
      <c r="G89">
        <f>PPCL_NG!P89</f>
        <v>33.950000000000003</v>
      </c>
      <c r="H89">
        <f>PPCL_Spot!P89</f>
        <v>9.25</v>
      </c>
      <c r="I89">
        <f>Bawana_NG!P89</f>
        <v>92.99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1001.622389736768</v>
      </c>
      <c r="P89" s="77">
        <v>111.78451727621743</v>
      </c>
      <c r="Q89" s="77">
        <v>35.169999999999995</v>
      </c>
      <c r="R89" s="80">
        <v>0</v>
      </c>
      <c r="S89" s="80">
        <v>0</v>
      </c>
      <c r="T89" s="78">
        <f>SUMPRODUCT(LTA!F89:AJ89,LTA!F$101:AJ$101,LTA!F$103:AJ$103)</f>
        <v>48.569999999999993</v>
      </c>
      <c r="U89" s="78">
        <f>SUMPRODUCT(LTA!F89:AJ89,LTA!F$102:AJ$102,LTA!F$103:AJ$103)</f>
        <v>101.28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128.01</v>
      </c>
      <c r="Z89" s="75">
        <f>IEX!N89</f>
        <v>0</v>
      </c>
      <c r="AA89" s="117">
        <f>STOA!H89</f>
        <v>936.7199999999998</v>
      </c>
      <c r="AB89" s="117">
        <f>-STOA!N89</f>
        <v>0</v>
      </c>
      <c r="AC89">
        <f t="shared" si="3"/>
        <v>23.593717029422045</v>
      </c>
      <c r="AD89">
        <f t="shared" si="4"/>
        <v>2322.0278435632399</v>
      </c>
      <c r="AE89">
        <f>'IDT-1'!B89</f>
        <v>54.912999999999997</v>
      </c>
      <c r="AF89" s="26"/>
      <c r="AG89">
        <f t="shared" si="5"/>
        <v>2376.9408435632399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-167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13.274653579676674</v>
      </c>
      <c r="F90">
        <f>GT_Spot!P90</f>
        <v>0</v>
      </c>
      <c r="G90">
        <f>PPCL_NG!P90</f>
        <v>33.950000000000003</v>
      </c>
      <c r="H90">
        <f>PPCL_Spot!P90</f>
        <v>9.25</v>
      </c>
      <c r="I90">
        <f>Bawana_NG!P90</f>
        <v>92.99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1001.622389736768</v>
      </c>
      <c r="P90" s="77">
        <v>111.78451727621743</v>
      </c>
      <c r="Q90" s="77">
        <v>35.169999999999995</v>
      </c>
      <c r="R90" s="80">
        <v>0</v>
      </c>
      <c r="S90" s="80">
        <v>0</v>
      </c>
      <c r="T90" s="78">
        <f>SUMPRODUCT(LTA!F90:AJ90,LTA!F$101:AJ$101,LTA!F$103:AJ$103)</f>
        <v>48.16</v>
      </c>
      <c r="U90" s="78">
        <f>SUMPRODUCT(LTA!F90:AJ90,LTA!F$102:AJ$102,LTA!F$103:AJ$103)</f>
        <v>101.77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188.64</v>
      </c>
      <c r="Z90" s="75">
        <f>IEX!N90</f>
        <v>0</v>
      </c>
      <c r="AA90" s="117">
        <f>STOA!H90</f>
        <v>936.7199999999998</v>
      </c>
      <c r="AB90" s="117">
        <f>-STOA!N90</f>
        <v>0</v>
      </c>
      <c r="AC90">
        <f t="shared" si="3"/>
        <v>23.701814908356667</v>
      </c>
      <c r="AD90">
        <f t="shared" si="4"/>
        <v>2430.6297456843054</v>
      </c>
      <c r="AE90">
        <f>'IDT-1'!B90</f>
        <v>33.073</v>
      </c>
      <c r="AF90" s="26"/>
      <c r="AG90">
        <f t="shared" si="5"/>
        <v>2463.7027456843052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-119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13.274653579676674</v>
      </c>
      <c r="F91">
        <f>GT_Spot!P91</f>
        <v>0</v>
      </c>
      <c r="G91">
        <f>PPCL_NG!P91</f>
        <v>33.950000000000003</v>
      </c>
      <c r="H91">
        <f>PPCL_Spot!P91</f>
        <v>9.24</v>
      </c>
      <c r="I91">
        <f>Bawana_NG!P91</f>
        <v>94.566078374455728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1013.5088480967471</v>
      </c>
      <c r="P91" s="77">
        <v>111.78451727621743</v>
      </c>
      <c r="Q91" s="77">
        <v>35.169999999999995</v>
      </c>
      <c r="R91" s="80">
        <v>0</v>
      </c>
      <c r="S91" s="80">
        <v>0</v>
      </c>
      <c r="T91" s="78">
        <f>SUMPRODUCT(LTA!F91:AJ91,LTA!F$101:AJ$101,LTA!F$103:AJ$103)</f>
        <v>48.150000000000006</v>
      </c>
      <c r="U91" s="78">
        <f>SUMPRODUCT(LTA!F91:AJ91,LTA!F$102:AJ$102,LTA!F$103:AJ$103)</f>
        <v>101.36000000000001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68.33</v>
      </c>
      <c r="Z91" s="75">
        <f>IEX!N91</f>
        <v>0</v>
      </c>
      <c r="AA91" s="117">
        <f>STOA!H91</f>
        <v>1097.7999999999997</v>
      </c>
      <c r="AB91" s="117">
        <f>-STOA!N91</f>
        <v>0</v>
      </c>
      <c r="AC91">
        <f t="shared" si="3"/>
        <v>25.045333728794837</v>
      </c>
      <c r="AD91">
        <f t="shared" si="4"/>
        <v>2385.0887635983017</v>
      </c>
      <c r="AE91">
        <f>'IDT-1'!B91</f>
        <v>16.484999999999999</v>
      </c>
      <c r="AF91" s="26"/>
      <c r="AG91">
        <f t="shared" si="5"/>
        <v>2401.5737635983019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-217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13.274653579676674</v>
      </c>
      <c r="F92">
        <f>GT_Spot!P92</f>
        <v>0</v>
      </c>
      <c r="G92">
        <f>PPCL_NG!P92</f>
        <v>33.950000000000003</v>
      </c>
      <c r="H92">
        <f>PPCL_Spot!P92</f>
        <v>9.25</v>
      </c>
      <c r="I92">
        <f>Bawana_NG!P92</f>
        <v>94.566078374455728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1013.5088480967471</v>
      </c>
      <c r="P92" s="77">
        <v>111.78451727621743</v>
      </c>
      <c r="Q92" s="77">
        <v>35.169999999999995</v>
      </c>
      <c r="R92" s="80">
        <v>0</v>
      </c>
      <c r="S92" s="80">
        <v>0</v>
      </c>
      <c r="T92" s="78">
        <f>SUMPRODUCT(LTA!F92:AJ92,LTA!F$101:AJ$101,LTA!F$103:AJ$103)</f>
        <v>48.07</v>
      </c>
      <c r="U92" s="78">
        <f>SUMPRODUCT(LTA!F92:AJ92,LTA!F$102:AJ$102,LTA!F$103:AJ$103)</f>
        <v>100.78999999999999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111.65</v>
      </c>
      <c r="Z92" s="75">
        <f>IEX!N92</f>
        <v>0</v>
      </c>
      <c r="AA92" s="117">
        <f>STOA!H92</f>
        <v>1097.7999999999997</v>
      </c>
      <c r="AB92" s="117">
        <f>-STOA!N92</f>
        <v>0</v>
      </c>
      <c r="AC92">
        <f t="shared" si="3"/>
        <v>24.870473822418724</v>
      </c>
      <c r="AD92">
        <f t="shared" si="4"/>
        <v>2489.9436235046778</v>
      </c>
      <c r="AE92">
        <f>'IDT-1'!B92</f>
        <v>0</v>
      </c>
      <c r="AF92" s="26"/>
      <c r="AG92">
        <f t="shared" si="5"/>
        <v>2489.9436235046778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-155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13.274653579676674</v>
      </c>
      <c r="F93">
        <f>GT_Spot!P93</f>
        <v>0</v>
      </c>
      <c r="G93">
        <f>PPCL_NG!P93</f>
        <v>33.950000000000003</v>
      </c>
      <c r="H93">
        <f>PPCL_Spot!P93</f>
        <v>9.25</v>
      </c>
      <c r="I93">
        <f>Bawana_NG!P93</f>
        <v>94.566078374455728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1008.6085619367472</v>
      </c>
      <c r="P93" s="77">
        <v>111.78451727621743</v>
      </c>
      <c r="Q93" s="77">
        <v>35.169999999999995</v>
      </c>
      <c r="R93" s="80">
        <v>0</v>
      </c>
      <c r="S93" s="80">
        <v>0</v>
      </c>
      <c r="T93" s="78">
        <f>SUMPRODUCT(LTA!F93:AJ93,LTA!F$101:AJ$101,LTA!F$103:AJ$103)</f>
        <v>47.86</v>
      </c>
      <c r="U93" s="78">
        <f>SUMPRODUCT(LTA!F93:AJ93,LTA!F$102:AJ$102,LTA!F$103:AJ$103)</f>
        <v>100.25999999999999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150.13999999999999</v>
      </c>
      <c r="Z93" s="75">
        <f>IEX!N93</f>
        <v>0</v>
      </c>
      <c r="AA93" s="117">
        <f>STOA!H93</f>
        <v>1097.7999999999997</v>
      </c>
      <c r="AB93" s="117">
        <f>-STOA!N93</f>
        <v>0</v>
      </c>
      <c r="AC93">
        <f t="shared" si="3"/>
        <v>26.189414096785384</v>
      </c>
      <c r="AD93">
        <f t="shared" si="4"/>
        <v>2405.4743970703116</v>
      </c>
      <c r="AE93">
        <f>'IDT-1'!B93</f>
        <v>0</v>
      </c>
      <c r="AF93" s="26"/>
      <c r="AG93">
        <f t="shared" si="5"/>
        <v>2405.4743970703116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-271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13.274653579676674</v>
      </c>
      <c r="F94">
        <f>GT_Spot!P94</f>
        <v>0</v>
      </c>
      <c r="G94">
        <f>PPCL_NG!P94</f>
        <v>33.950000000000003</v>
      </c>
      <c r="H94">
        <f>PPCL_Spot!P94</f>
        <v>6.96</v>
      </c>
      <c r="I94">
        <f>Bawana_NG!P94</f>
        <v>94.566078374455728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1008.6085619367472</v>
      </c>
      <c r="P94" s="77">
        <v>111.78451727621743</v>
      </c>
      <c r="Q94" s="77">
        <v>35.169999999999995</v>
      </c>
      <c r="R94" s="80">
        <v>0</v>
      </c>
      <c r="S94" s="80">
        <v>0</v>
      </c>
      <c r="T94" s="78">
        <f>SUMPRODUCT(LTA!F94:AJ94,LTA!F$101:AJ$101,LTA!F$103:AJ$103)</f>
        <v>47.57</v>
      </c>
      <c r="U94" s="78">
        <f>SUMPRODUCT(LTA!F94:AJ94,LTA!F$102:AJ$102,LTA!F$103:AJ$103)</f>
        <v>97.98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170.36</v>
      </c>
      <c r="Z94" s="75">
        <f>IEX!N94</f>
        <v>0</v>
      </c>
      <c r="AA94" s="117">
        <f>STOA!H94</f>
        <v>1097.7999999999997</v>
      </c>
      <c r="AB94" s="117">
        <f>-STOA!N94</f>
        <v>0</v>
      </c>
      <c r="AC94">
        <f t="shared" si="3"/>
        <v>25.960578868375379</v>
      </c>
      <c r="AD94">
        <f t="shared" si="4"/>
        <v>2462.0632322987217</v>
      </c>
      <c r="AE94">
        <f>'IDT-1'!B94</f>
        <v>0</v>
      </c>
      <c r="AF94" s="26"/>
      <c r="AG94">
        <f t="shared" si="5"/>
        <v>2462.0632322987217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-230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13.274653579676674</v>
      </c>
      <c r="F95">
        <f>GT_Spot!P95</f>
        <v>0</v>
      </c>
      <c r="G95">
        <f>PPCL_NG!P95</f>
        <v>33.950000000000003</v>
      </c>
      <c r="H95">
        <f>PPCL_Spot!P95</f>
        <v>6.96</v>
      </c>
      <c r="I95">
        <f>Bawana_NG!P95</f>
        <v>94.566078374455728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1000.192202134368</v>
      </c>
      <c r="P95" s="77">
        <v>111.78451727621743</v>
      </c>
      <c r="Q95" s="77">
        <v>35.169999999999995</v>
      </c>
      <c r="R95" s="80">
        <v>0</v>
      </c>
      <c r="S95" s="80">
        <v>0</v>
      </c>
      <c r="T95" s="78">
        <f>SUMPRODUCT(LTA!F95:AJ95,LTA!F$101:AJ$101,LTA!F$103:AJ$103)</f>
        <v>47.42</v>
      </c>
      <c r="U95" s="78">
        <f>SUMPRODUCT(LTA!F95:AJ95,LTA!F$102:AJ$102,LTA!F$103:AJ$103)</f>
        <v>98.039999999999992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174.2</v>
      </c>
      <c r="Z95" s="75">
        <f>IEX!N95</f>
        <v>0</v>
      </c>
      <c r="AA95" s="117">
        <f>STOA!H95</f>
        <v>1092.9299999999998</v>
      </c>
      <c r="AB95" s="117">
        <f>-STOA!N95</f>
        <v>0</v>
      </c>
      <c r="AC95">
        <f t="shared" si="3"/>
        <v>25.246311848038577</v>
      </c>
      <c r="AD95">
        <f t="shared" si="4"/>
        <v>2524.2411395166791</v>
      </c>
      <c r="AE95">
        <f>'IDT-1'!B95</f>
        <v>0</v>
      </c>
      <c r="AF95" s="26"/>
      <c r="AG95">
        <f t="shared" si="5"/>
        <v>2524.2411395166791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-159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13.274653579676674</v>
      </c>
      <c r="F96">
        <f>GT_Spot!P96</f>
        <v>0</v>
      </c>
      <c r="G96">
        <f>PPCL_NG!P96</f>
        <v>33.950000000000003</v>
      </c>
      <c r="H96">
        <f>PPCL_Spot!P96</f>
        <v>6.96</v>
      </c>
      <c r="I96">
        <f>Bawana_NG!P96</f>
        <v>94.566078374455728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1000.192202134368</v>
      </c>
      <c r="P96" s="77">
        <v>111.78451727621743</v>
      </c>
      <c r="Q96" s="77">
        <v>35.169999999999995</v>
      </c>
      <c r="R96" s="80">
        <v>0</v>
      </c>
      <c r="S96" s="80">
        <v>0</v>
      </c>
      <c r="T96" s="78">
        <f>SUMPRODUCT(LTA!F96:AJ96,LTA!F$101:AJ$101,LTA!F$103:AJ$103)</f>
        <v>47.56</v>
      </c>
      <c r="U96" s="78">
        <f>SUMPRODUCT(LTA!F96:AJ96,LTA!F$102:AJ$102,LTA!F$103:AJ$103)</f>
        <v>98.46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156.88999999999999</v>
      </c>
      <c r="Z96" s="75">
        <f>IEX!N96</f>
        <v>0</v>
      </c>
      <c r="AA96" s="117">
        <f>STOA!H96</f>
        <v>1092.9299999999998</v>
      </c>
      <c r="AB96" s="117">
        <f>-STOA!N96</f>
        <v>0</v>
      </c>
      <c r="AC96">
        <f t="shared" si="3"/>
        <v>24.983496190250037</v>
      </c>
      <c r="AD96">
        <f t="shared" si="4"/>
        <v>2520.7539551744676</v>
      </c>
      <c r="AE96">
        <f>'IDT-1'!B96</f>
        <v>0</v>
      </c>
      <c r="AF96" s="26"/>
      <c r="AG96">
        <f t="shared" si="5"/>
        <v>2520.7539551744676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-146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13.274653579676674</v>
      </c>
      <c r="F97">
        <f>GT_Spot!P97</f>
        <v>0</v>
      </c>
      <c r="G97">
        <f>PPCL_NG!P97</f>
        <v>33.950000000000003</v>
      </c>
      <c r="H97">
        <f>PPCL_Spot!P97</f>
        <v>6.45</v>
      </c>
      <c r="I97">
        <f>Bawana_NG!P97</f>
        <v>94.566078374455728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995.07991676956783</v>
      </c>
      <c r="P97" s="77">
        <v>111.78451727621743</v>
      </c>
      <c r="Q97" s="77">
        <v>35.169999999999995</v>
      </c>
      <c r="R97" s="80">
        <v>0</v>
      </c>
      <c r="S97" s="80">
        <v>0</v>
      </c>
      <c r="T97" s="78">
        <f>SUMPRODUCT(LTA!F97:AJ97,LTA!F$101:AJ$101,LTA!F$103:AJ$103)</f>
        <v>46.97</v>
      </c>
      <c r="U97" s="78">
        <f>SUMPRODUCT(LTA!F97:AJ97,LTA!F$102:AJ$102,LTA!F$103:AJ$103)</f>
        <v>97.449999999999989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114.53</v>
      </c>
      <c r="Z97" s="75">
        <f>IEX!N97</f>
        <v>0</v>
      </c>
      <c r="AA97" s="117">
        <f>STOA!H97</f>
        <v>1092.9299999999998</v>
      </c>
      <c r="AB97" s="117">
        <f>-STOA!N97</f>
        <v>0</v>
      </c>
      <c r="AC97">
        <f t="shared" si="3"/>
        <v>24.351853273551498</v>
      </c>
      <c r="AD97">
        <f t="shared" si="4"/>
        <v>2493.8033127263661</v>
      </c>
      <c r="AE97">
        <f>'IDT-1'!B97</f>
        <v>0</v>
      </c>
      <c r="AF97" s="26"/>
      <c r="AG97">
        <f t="shared" si="5"/>
        <v>2493.8033127263661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-124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13.274653579676674</v>
      </c>
      <c r="F98">
        <f>GT_Spot!P98</f>
        <v>0</v>
      </c>
      <c r="G98">
        <f>PPCL_NG!P98</f>
        <v>33.950000000000003</v>
      </c>
      <c r="H98">
        <f>PPCL_Spot!P98</f>
        <v>6.96</v>
      </c>
      <c r="I98">
        <f>Bawana_NG!P98</f>
        <v>94.566078374455728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995.07991676956783</v>
      </c>
      <c r="P98" s="77">
        <v>111.78451727621743</v>
      </c>
      <c r="Q98" s="77">
        <v>35.169999999999995</v>
      </c>
      <c r="R98" s="80">
        <v>0</v>
      </c>
      <c r="S98" s="80">
        <v>0</v>
      </c>
      <c r="T98" s="78">
        <f>SUMPRODUCT(LTA!F98:AJ98,LTA!F$101:AJ$101,LTA!F$103:AJ$103)</f>
        <v>46.82</v>
      </c>
      <c r="U98" s="78">
        <f>SUMPRODUCT(LTA!F98:AJ98,LTA!F$102:AJ$102,LTA!F$103:AJ$103)</f>
        <v>97.28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86.63</v>
      </c>
      <c r="Z98" s="75">
        <f>IEX!N98</f>
        <v>0</v>
      </c>
      <c r="AA98" s="117">
        <f>STOA!H98</f>
        <v>1092.9299999999998</v>
      </c>
      <c r="AB98" s="117">
        <f>-STOA!N98</f>
        <v>0</v>
      </c>
      <c r="AC98">
        <f t="shared" si="3"/>
        <v>24.116883401073689</v>
      </c>
      <c r="AD98">
        <f t="shared" si="4"/>
        <v>2465.328282598844</v>
      </c>
      <c r="AE98">
        <f>'IDT-1'!B98</f>
        <v>0</v>
      </c>
      <c r="AF98" s="26"/>
      <c r="AG98">
        <f t="shared" si="5"/>
        <v>2465.328282598844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-125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0.32732690237018003</v>
      </c>
      <c r="F99">
        <f t="shared" si="6"/>
        <v>0</v>
      </c>
      <c r="G99">
        <f t="shared" si="6"/>
        <v>0.81479999999999886</v>
      </c>
      <c r="H99">
        <f t="shared" si="6"/>
        <v>0.22155798984995601</v>
      </c>
      <c r="I99">
        <f t="shared" si="6"/>
        <v>2.0941441159529464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21.265871739993536</v>
      </c>
      <c r="P99" s="77">
        <f t="shared" si="6"/>
        <v>2.5344711953364283</v>
      </c>
      <c r="Q99" s="77">
        <f t="shared" si="6"/>
        <v>0.79712343416539722</v>
      </c>
      <c r="R99" s="80">
        <f t="shared" si="6"/>
        <v>0.48345254663298837</v>
      </c>
      <c r="S99" s="80">
        <f t="shared" si="6"/>
        <v>0</v>
      </c>
      <c r="T99" s="78">
        <f t="shared" si="6"/>
        <v>2.9526649999999992</v>
      </c>
      <c r="U99" s="78">
        <f t="shared" si="6"/>
        <v>2.7354250000000011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0.52317749999999996</v>
      </c>
      <c r="Z99" s="75">
        <f t="shared" si="6"/>
        <v>0</v>
      </c>
      <c r="AA99" s="117">
        <f t="shared" si="6"/>
        <v>17.345567499999998</v>
      </c>
      <c r="AB99" s="117">
        <f t="shared" si="6"/>
        <v>0</v>
      </c>
      <c r="AC99">
        <f t="shared" si="6"/>
        <v>0.47164992708817044</v>
      </c>
      <c r="AD99">
        <f t="shared" si="6"/>
        <v>51.069312997213231</v>
      </c>
      <c r="AE99">
        <f t="shared" si="6"/>
        <v>0.41952200000000006</v>
      </c>
      <c r="AG99">
        <f t="shared" si="6"/>
        <v>51.488834997213225</v>
      </c>
      <c r="AI99">
        <f t="shared" si="6"/>
        <v>0</v>
      </c>
      <c r="AJ99">
        <f t="shared" si="6"/>
        <v>0</v>
      </c>
      <c r="AK99">
        <f t="shared" si="6"/>
        <v>0.42444250000000006</v>
      </c>
      <c r="AL99">
        <f t="shared" si="6"/>
        <v>-1.0232675</v>
      </c>
      <c r="AM99">
        <f t="shared" si="6"/>
        <v>0</v>
      </c>
      <c r="AN99">
        <f t="shared" si="6"/>
        <v>0</v>
      </c>
      <c r="AO99">
        <f t="shared" si="6"/>
        <v>4.4205000000000008E-2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44797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5.5849078341013829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47.195448476052249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645.221618673026</v>
      </c>
      <c r="P3" s="77">
        <v>64.639999999999986</v>
      </c>
      <c r="Q3" s="77">
        <v>20.339999999999996</v>
      </c>
      <c r="R3" s="80">
        <v>0</v>
      </c>
      <c r="S3" s="80">
        <v>0</v>
      </c>
      <c r="T3" s="78">
        <f>SUMPRODUCT(LTA!F3:AJ3,LTA!F$101:AJ$101,LTA!F$104:AJ$104)</f>
        <v>31.18</v>
      </c>
      <c r="U3" s="78">
        <f>SUMPRODUCT(LTA!F3:AJ3,LTA!F$102:AJ$102,LTA!F$104:AJ$104)</f>
        <v>112.8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52.94</v>
      </c>
      <c r="Z3" s="75">
        <f>IEX!O3</f>
        <v>0</v>
      </c>
      <c r="AA3" s="117">
        <f>STOA!I3</f>
        <v>285.54000000000002</v>
      </c>
      <c r="AB3" s="117">
        <f>-STOA!O3</f>
        <v>0</v>
      </c>
      <c r="AC3">
        <f>SUMIF(B3:AB3,"&gt;0")*$AC$2-SUMIF(B3:AB3,"&lt;0")*($AC$2/(1-$AC$2))+SUMIF(AI3:AR3,"&gt;0")*$AC$2-SUMIF(AI3:AR3,"&lt;0")*($AC$2/(1-$AC$2))</f>
        <v>11.438345379851981</v>
      </c>
      <c r="AD3">
        <f>SUM(B3:AB3,AI3:AR3)-AC3</f>
        <v>1288.3736296033276</v>
      </c>
      <c r="AE3">
        <f>'IDT-1'!C3</f>
        <v>0</v>
      </c>
      <c r="AF3" s="26"/>
      <c r="AG3">
        <f>SUM(AD3:AF3)</f>
        <v>1288.3736296033276</v>
      </c>
      <c r="AI3" s="75">
        <f>PXIL!I3</f>
        <v>0</v>
      </c>
      <c r="AJ3" s="75">
        <f>PXIL!O3</f>
        <v>0</v>
      </c>
      <c r="AK3" s="75">
        <f>RTM_IEX!I3</f>
        <v>9.6300000000000008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5.6304723502304155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47.388034833091439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645.221618673026</v>
      </c>
      <c r="P4" s="77">
        <v>64.639999999999986</v>
      </c>
      <c r="Q4" s="77">
        <v>20.339999999999996</v>
      </c>
      <c r="R4" s="80">
        <v>0</v>
      </c>
      <c r="S4" s="80">
        <v>0</v>
      </c>
      <c r="T4" s="78">
        <f>SUMPRODUCT(LTA!F4:AJ4,LTA!F$101:AJ$101,LTA!F$104:AJ$104)</f>
        <v>31.09</v>
      </c>
      <c r="U4" s="78">
        <f>SUMPRODUCT(LTA!F4:AJ4,LTA!F$102:AJ$102,LTA!F$104:AJ$104)</f>
        <v>113.14999999999999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33.69</v>
      </c>
      <c r="Z4" s="75">
        <f>IEX!O4</f>
        <v>0</v>
      </c>
      <c r="AA4" s="117">
        <f>STOA!I4</f>
        <v>285.54000000000002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11.35798510753586</v>
      </c>
      <c r="AD4">
        <f t="shared" ref="AD4:AD67" si="1">SUM(B4:AB4,AI4:AR4)-AC4</f>
        <v>1279.322140748812</v>
      </c>
      <c r="AE4">
        <f>'IDT-1'!C4</f>
        <v>0</v>
      </c>
      <c r="AF4" s="26"/>
      <c r="AG4">
        <f t="shared" ref="AG4:AG67" si="2">SUM(AD4:AF4)</f>
        <v>1279.322140748812</v>
      </c>
      <c r="AI4" s="75">
        <f>PXIL!I4</f>
        <v>0</v>
      </c>
      <c r="AJ4" s="75">
        <f>PXIL!O4</f>
        <v>0</v>
      </c>
      <c r="AK4" s="75">
        <f>RTM_IEX!I4</f>
        <v>19.25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5.6304723502304155</v>
      </c>
      <c r="F5">
        <f>GT_Spot!Q5</f>
        <v>0</v>
      </c>
      <c r="G5">
        <f>PPCL_NG!Q5</f>
        <v>19.28</v>
      </c>
      <c r="H5">
        <f>PPCL_Spot!Q5</f>
        <v>5.46</v>
      </c>
      <c r="I5">
        <f>Bawana_NG!Q5</f>
        <v>47.388034833091439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670.28957263687153</v>
      </c>
      <c r="P5" s="77">
        <v>64.639999999999986</v>
      </c>
      <c r="Q5" s="77">
        <v>20.339999999999996</v>
      </c>
      <c r="R5" s="80">
        <v>0</v>
      </c>
      <c r="S5" s="80">
        <v>0</v>
      </c>
      <c r="T5" s="78">
        <f>SUMPRODUCT(LTA!F5:AJ5,LTA!F$101:AJ$101,LTA!F$104:AJ$104)</f>
        <v>29.01</v>
      </c>
      <c r="U5" s="78">
        <f>SUMPRODUCT(LTA!F5:AJ5,LTA!F$102:AJ$102,LTA!F$104:AJ$104)</f>
        <v>113.02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14.44</v>
      </c>
      <c r="Z5" s="75">
        <f>IEX!O5</f>
        <v>0</v>
      </c>
      <c r="AA5" s="117">
        <f>STOA!I5</f>
        <v>285.54000000000002</v>
      </c>
      <c r="AB5" s="117">
        <f>-STOA!O5</f>
        <v>0</v>
      </c>
      <c r="AC5">
        <f t="shared" si="0"/>
        <v>11.305079102417704</v>
      </c>
      <c r="AD5">
        <f t="shared" si="1"/>
        <v>1273.3630007177758</v>
      </c>
      <c r="AE5">
        <f>'IDT-1'!C5</f>
        <v>0</v>
      </c>
      <c r="AF5" s="26"/>
      <c r="AG5">
        <f t="shared" si="2"/>
        <v>1273.3630007177758</v>
      </c>
      <c r="AI5" s="75">
        <f>PXIL!I5</f>
        <v>0</v>
      </c>
      <c r="AJ5" s="75">
        <f>PXIL!O5</f>
        <v>0</v>
      </c>
      <c r="AK5" s="75">
        <f>RTM_IEX!I5</f>
        <v>9.6300000000000008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5.6304723502304155</v>
      </c>
      <c r="F6">
        <f>GT_Spot!Q6</f>
        <v>0</v>
      </c>
      <c r="G6">
        <f>PPCL_NG!Q6</f>
        <v>19.28</v>
      </c>
      <c r="H6">
        <f>PPCL_Spot!Q6</f>
        <v>5.46</v>
      </c>
      <c r="I6">
        <f>Bawana_NG!Q6</f>
        <v>47.388034833091439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670.28936855740244</v>
      </c>
      <c r="P6" s="77">
        <v>64.639999999999986</v>
      </c>
      <c r="Q6" s="77">
        <v>20.339999999999996</v>
      </c>
      <c r="R6" s="80">
        <v>0</v>
      </c>
      <c r="S6" s="80">
        <v>0</v>
      </c>
      <c r="T6" s="78">
        <f>SUMPRODUCT(LTA!F6:AJ6,LTA!F$101:AJ$101,LTA!F$104:AJ$104)</f>
        <v>29.2</v>
      </c>
      <c r="U6" s="78">
        <f>SUMPRODUCT(LTA!F6:AJ6,LTA!F$102:AJ$102,LTA!F$104:AJ$104)</f>
        <v>112.53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285.54000000000002</v>
      </c>
      <c r="AB6" s="117">
        <f>-STOA!O6</f>
        <v>0</v>
      </c>
      <c r="AC6">
        <f t="shared" si="0"/>
        <v>11.175365306518374</v>
      </c>
      <c r="AD6">
        <f t="shared" si="1"/>
        <v>1258.752510434206</v>
      </c>
      <c r="AE6">
        <f>'IDT-1'!C6</f>
        <v>-1.84</v>
      </c>
      <c r="AF6" s="26"/>
      <c r="AG6">
        <f t="shared" si="2"/>
        <v>1256.9125104342061</v>
      </c>
      <c r="AI6" s="75">
        <f>PXIL!I6</f>
        <v>0</v>
      </c>
      <c r="AJ6" s="75">
        <f>PXIL!O6</f>
        <v>0</v>
      </c>
      <c r="AK6" s="75">
        <f>RTM_IEX!I6</f>
        <v>9.6300000000000008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5.6304723502304155</v>
      </c>
      <c r="F7">
        <f>GT_Spot!Q7</f>
        <v>0</v>
      </c>
      <c r="G7">
        <f>PPCL_NG!Q7</f>
        <v>19.28</v>
      </c>
      <c r="H7">
        <f>PPCL_Spot!Q7</f>
        <v>5.46</v>
      </c>
      <c r="I7">
        <f>Bawana_NG!Q7</f>
        <v>47.388034833091439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671.22665232721465</v>
      </c>
      <c r="P7" s="77">
        <v>64.639999999999986</v>
      </c>
      <c r="Q7" s="77">
        <v>20.339999999999996</v>
      </c>
      <c r="R7" s="80">
        <v>0</v>
      </c>
      <c r="S7" s="80">
        <v>0</v>
      </c>
      <c r="T7" s="78">
        <f>SUMPRODUCT(LTA!F7:AJ7,LTA!F$101:AJ$101,LTA!F$104:AJ$104)</f>
        <v>29.32</v>
      </c>
      <c r="U7" s="78">
        <f>SUMPRODUCT(LTA!F7:AJ7,LTA!F$102:AJ$102,LTA!F$104:AJ$104)</f>
        <v>112.35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285.54000000000002</v>
      </c>
      <c r="AB7" s="117">
        <f>-STOA!O7</f>
        <v>0</v>
      </c>
      <c r="AC7">
        <f t="shared" si="0"/>
        <v>11.098341403692723</v>
      </c>
      <c r="AD7">
        <f t="shared" si="1"/>
        <v>1250.0768181068438</v>
      </c>
      <c r="AE7">
        <f>'IDT-1'!C7</f>
        <v>0</v>
      </c>
      <c r="AF7" s="26"/>
      <c r="AG7">
        <f t="shared" si="2"/>
        <v>1250.0768181068438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5.6304723502304155</v>
      </c>
      <c r="F8">
        <f>GT_Spot!Q8</f>
        <v>0</v>
      </c>
      <c r="G8">
        <f>PPCL_NG!Q8</f>
        <v>19.28</v>
      </c>
      <c r="H8">
        <f>PPCL_Spot!Q8</f>
        <v>5.46</v>
      </c>
      <c r="I8">
        <f>Bawana_NG!Q8</f>
        <v>47.388034833091439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671.22664199154156</v>
      </c>
      <c r="P8" s="77">
        <v>64.639999999999986</v>
      </c>
      <c r="Q8" s="77">
        <v>20.339999999999996</v>
      </c>
      <c r="R8" s="80">
        <v>0</v>
      </c>
      <c r="S8" s="80">
        <v>0</v>
      </c>
      <c r="T8" s="78">
        <f>SUMPRODUCT(LTA!F8:AJ8,LTA!F$101:AJ$101,LTA!F$104:AJ$104)</f>
        <v>23.97</v>
      </c>
      <c r="U8" s="78">
        <f>SUMPRODUCT(LTA!F8:AJ8,LTA!F$102:AJ$102,LTA!F$104:AJ$104)</f>
        <v>105.25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285.54000000000002</v>
      </c>
      <c r="AB8" s="117">
        <f>-STOA!O8</f>
        <v>0</v>
      </c>
      <c r="AC8">
        <f t="shared" si="0"/>
        <v>10.988781312738798</v>
      </c>
      <c r="AD8">
        <f t="shared" si="1"/>
        <v>1237.7363678621246</v>
      </c>
      <c r="AE8">
        <f>'IDT-1'!C8</f>
        <v>0</v>
      </c>
      <c r="AF8" s="26"/>
      <c r="AG8">
        <f t="shared" si="2"/>
        <v>1237.7363678621246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5.6304723502304155</v>
      </c>
      <c r="F9">
        <f>GT_Spot!Q9</f>
        <v>0</v>
      </c>
      <c r="G9">
        <f>PPCL_NG!Q9</f>
        <v>19.28</v>
      </c>
      <c r="H9">
        <f>PPCL_Spot!Q9</f>
        <v>5.46</v>
      </c>
      <c r="I9">
        <f>Bawana_NG!Q9</f>
        <v>47.388034833091439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668.1144638975228</v>
      </c>
      <c r="P9" s="77">
        <v>64.639999999999986</v>
      </c>
      <c r="Q9" s="77">
        <v>20.339999999999996</v>
      </c>
      <c r="R9" s="80">
        <v>0</v>
      </c>
      <c r="S9" s="80">
        <v>0</v>
      </c>
      <c r="T9" s="78">
        <f>SUMPRODUCT(LTA!F9:AJ9,LTA!F$101:AJ$101,LTA!F$104:AJ$104)</f>
        <v>24.44</v>
      </c>
      <c r="U9" s="78">
        <f>SUMPRODUCT(LTA!F9:AJ9,LTA!F$102:AJ$102,LTA!F$104:AJ$104)</f>
        <v>105.78999999999999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285.54000000000002</v>
      </c>
      <c r="AB9" s="117">
        <f>-STOA!O9</f>
        <v>0</v>
      </c>
      <c r="AC9">
        <f t="shared" si="0"/>
        <v>10.970282145511435</v>
      </c>
      <c r="AD9">
        <f t="shared" si="1"/>
        <v>1235.6526889353333</v>
      </c>
      <c r="AE9">
        <f>'IDT-1'!C9</f>
        <v>-56.84</v>
      </c>
      <c r="AF9" s="26"/>
      <c r="AG9">
        <f t="shared" si="2"/>
        <v>1178.8126889353334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5.6304723502304155</v>
      </c>
      <c r="F10">
        <f>GT_Spot!Q10</f>
        <v>0</v>
      </c>
      <c r="G10">
        <f>PPCL_NG!Q10</f>
        <v>19.28</v>
      </c>
      <c r="H10">
        <f>PPCL_Spot!Q10</f>
        <v>5.46</v>
      </c>
      <c r="I10">
        <f>Bawana_NG!Q10</f>
        <v>47.388034833091439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620.93483578798396</v>
      </c>
      <c r="P10" s="77">
        <v>64.639999999999986</v>
      </c>
      <c r="Q10" s="77">
        <v>9.6300000000000008</v>
      </c>
      <c r="R10" s="80">
        <v>0</v>
      </c>
      <c r="S10" s="80">
        <v>0</v>
      </c>
      <c r="T10" s="78">
        <f>SUMPRODUCT(LTA!F10:AJ10,LTA!F$101:AJ$101,LTA!F$104:AJ$104)</f>
        <v>25.74</v>
      </c>
      <c r="U10" s="78">
        <f>SUMPRODUCT(LTA!F10:AJ10,LTA!F$102:AJ$102,LTA!F$104:AJ$104)</f>
        <v>72.900000000000006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285.54000000000002</v>
      </c>
      <c r="AB10" s="117">
        <f>-STOA!O10</f>
        <v>0</v>
      </c>
      <c r="AC10">
        <f t="shared" si="0"/>
        <v>10.182861418147493</v>
      </c>
      <c r="AD10">
        <f t="shared" si="1"/>
        <v>1146.9604815531584</v>
      </c>
      <c r="AE10">
        <f>'IDT-1'!C10</f>
        <v>0</v>
      </c>
      <c r="AF10" s="26"/>
      <c r="AG10">
        <f t="shared" si="2"/>
        <v>1146.9604815531584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5.6304723502304155</v>
      </c>
      <c r="F11">
        <f>GT_Spot!Q11</f>
        <v>0</v>
      </c>
      <c r="G11">
        <f>PPCL_NG!Q11</f>
        <v>19.28</v>
      </c>
      <c r="H11">
        <f>PPCL_Spot!Q11</f>
        <v>5.46</v>
      </c>
      <c r="I11">
        <f>Bawana_NG!Q11</f>
        <v>48.181965247185509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615.63198244877935</v>
      </c>
      <c r="P11" s="77">
        <v>64.639999999999986</v>
      </c>
      <c r="Q11" s="77">
        <v>9.6300000000000008</v>
      </c>
      <c r="R11" s="80">
        <v>0</v>
      </c>
      <c r="S11" s="80">
        <v>0</v>
      </c>
      <c r="T11" s="78">
        <f>SUMPRODUCT(LTA!F11:AJ11,LTA!F$101:AJ$101,LTA!F$104:AJ$104)</f>
        <v>28.23</v>
      </c>
      <c r="U11" s="78">
        <f>SUMPRODUCT(LTA!F11:AJ11,LTA!F$102:AJ$102,LTA!F$104:AJ$104)</f>
        <v>75.17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274.14</v>
      </c>
      <c r="AB11" s="117">
        <f>-STOA!O11</f>
        <v>0</v>
      </c>
      <c r="AC11">
        <f t="shared" si="0"/>
        <v>10.084750896406518</v>
      </c>
      <c r="AD11">
        <f t="shared" si="1"/>
        <v>1135.9096691497887</v>
      </c>
      <c r="AE11">
        <f>'IDT-1'!C11</f>
        <v>-10</v>
      </c>
      <c r="AF11" s="26"/>
      <c r="AG11">
        <f t="shared" si="2"/>
        <v>1125.9096691497887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5.6304723502304155</v>
      </c>
      <c r="F12">
        <f>GT_Spot!Q12</f>
        <v>0</v>
      </c>
      <c r="G12">
        <f>PPCL_NG!Q12</f>
        <v>19.28</v>
      </c>
      <c r="H12">
        <f>PPCL_Spot!Q12</f>
        <v>5.46</v>
      </c>
      <c r="I12">
        <f>Bawana_NG!Q12</f>
        <v>48.181965247185509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615.63169673873426</v>
      </c>
      <c r="P12" s="77">
        <v>64.639999999999986</v>
      </c>
      <c r="Q12" s="77">
        <v>9.6300000000000008</v>
      </c>
      <c r="R12" s="80">
        <v>0</v>
      </c>
      <c r="S12" s="80">
        <v>0</v>
      </c>
      <c r="T12" s="78">
        <f>SUMPRODUCT(LTA!F12:AJ12,LTA!F$101:AJ$101,LTA!F$104:AJ$104)</f>
        <v>30.6</v>
      </c>
      <c r="U12" s="78">
        <f>SUMPRODUCT(LTA!F12:AJ12,LTA!F$102:AJ$102,LTA!F$104:AJ$104)</f>
        <v>77.58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274.14</v>
      </c>
      <c r="AB12" s="117">
        <f>-STOA!O12</f>
        <v>0</v>
      </c>
      <c r="AC12">
        <f t="shared" si="0"/>
        <v>10.338540382158126</v>
      </c>
      <c r="AD12">
        <f t="shared" si="1"/>
        <v>1164.4955939539923</v>
      </c>
      <c r="AE12">
        <f>'IDT-1'!C12</f>
        <v>-30</v>
      </c>
      <c r="AF12" s="26"/>
      <c r="AG12">
        <f t="shared" si="2"/>
        <v>1134.4955939539923</v>
      </c>
      <c r="AI12" s="75">
        <f>PXIL!I12</f>
        <v>0</v>
      </c>
      <c r="AJ12" s="75">
        <f>PXIL!O12</f>
        <v>0</v>
      </c>
      <c r="AK12" s="75">
        <f>RTM_IEX!I12</f>
        <v>24.06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5.6304723502304155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618.8256722764678</v>
      </c>
      <c r="P13" s="77">
        <v>33.689999999999991</v>
      </c>
      <c r="Q13" s="77">
        <v>9.6300000000000008</v>
      </c>
      <c r="R13" s="80">
        <v>0</v>
      </c>
      <c r="S13" s="80">
        <v>0</v>
      </c>
      <c r="T13" s="78">
        <f>SUMPRODUCT(LTA!F13:AJ13,LTA!F$101:AJ$101,LTA!F$104:AJ$104)</f>
        <v>31.57</v>
      </c>
      <c r="U13" s="78">
        <f>SUMPRODUCT(LTA!F13:AJ13,LTA!F$102:AJ$102,LTA!F$104:AJ$104)</f>
        <v>78.569999999999993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274.14</v>
      </c>
      <c r="AB13" s="117">
        <f>-STOA!O13</f>
        <v>0</v>
      </c>
      <c r="AC13">
        <f t="shared" si="0"/>
        <v>9.9151020727149444</v>
      </c>
      <c r="AD13">
        <f t="shared" si="1"/>
        <v>1116.8010425539833</v>
      </c>
      <c r="AE13">
        <f>'IDT-1'!C13</f>
        <v>-6</v>
      </c>
      <c r="AF13" s="26"/>
      <c r="AG13">
        <f t="shared" si="2"/>
        <v>1110.8010425539833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5.6304723502304155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618.8256722764678</v>
      </c>
      <c r="P14" s="77">
        <v>33.689999999999991</v>
      </c>
      <c r="Q14" s="77">
        <v>9.6300000000000008</v>
      </c>
      <c r="R14" s="80">
        <v>0</v>
      </c>
      <c r="S14" s="80">
        <v>0</v>
      </c>
      <c r="T14" s="78">
        <f>SUMPRODUCT(LTA!F14:AJ14,LTA!F$101:AJ$101,LTA!F$104:AJ$104)</f>
        <v>32.229999999999997</v>
      </c>
      <c r="U14" s="78">
        <f>SUMPRODUCT(LTA!F14:AJ14,LTA!F$102:AJ$102,LTA!F$104:AJ$104)</f>
        <v>79.240000000000009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</v>
      </c>
      <c r="AA14" s="117">
        <f>STOA!I14</f>
        <v>274.14</v>
      </c>
      <c r="AB14" s="117">
        <f>-STOA!O14</f>
        <v>0</v>
      </c>
      <c r="AC14">
        <f t="shared" si="0"/>
        <v>10.029306327759336</v>
      </c>
      <c r="AD14">
        <f t="shared" si="1"/>
        <v>1125.646838298939</v>
      </c>
      <c r="AE14">
        <f>'IDT-1'!C14</f>
        <v>0</v>
      </c>
      <c r="AF14" s="26"/>
      <c r="AG14">
        <f t="shared" si="2"/>
        <v>1125.646838298939</v>
      </c>
      <c r="AI14" s="75">
        <f>PXIL!I14</f>
        <v>0</v>
      </c>
      <c r="AJ14" s="75">
        <f>PXIL!O14</f>
        <v>0</v>
      </c>
      <c r="AK14" s="75">
        <f>RTM_IEX!I14</f>
        <v>9.6300000000000008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5.6304723502304155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618.48118249046775</v>
      </c>
      <c r="P15" s="77">
        <v>33.689999999999991</v>
      </c>
      <c r="Q15" s="77">
        <v>9.6300000000000008</v>
      </c>
      <c r="R15" s="80">
        <v>0</v>
      </c>
      <c r="S15" s="80">
        <v>0</v>
      </c>
      <c r="T15" s="78">
        <f>SUMPRODUCT(LTA!F15:AJ15,LTA!F$101:AJ$101,LTA!F$104:AJ$104)</f>
        <v>32.51</v>
      </c>
      <c r="U15" s="78">
        <f>SUMPRODUCT(LTA!F15:AJ15,LTA!F$102:AJ$102,LTA!F$104:AJ$104)</f>
        <v>79.53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256.90999999999997</v>
      </c>
      <c r="AB15" s="117">
        <f>-STOA!O15</f>
        <v>0</v>
      </c>
      <c r="AC15">
        <f t="shared" si="0"/>
        <v>10.031222562598142</v>
      </c>
      <c r="AD15">
        <f t="shared" si="1"/>
        <v>1129.8804322780998</v>
      </c>
      <c r="AE15">
        <f>'IDT-1'!C15</f>
        <v>-60</v>
      </c>
      <c r="AF15" s="26"/>
      <c r="AG15">
        <f t="shared" si="2"/>
        <v>1069.8804322780998</v>
      </c>
      <c r="AI15" s="75">
        <f>PXIL!I15</f>
        <v>0</v>
      </c>
      <c r="AJ15" s="75">
        <f>PXIL!O15</f>
        <v>0</v>
      </c>
      <c r="AK15" s="75">
        <f>RTM_IEX!I15</f>
        <v>28.87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5.6304723502304155</v>
      </c>
      <c r="F16">
        <f>GT_Spot!Q16</f>
        <v>0</v>
      </c>
      <c r="G16">
        <f>PPCL_NG!Q16</f>
        <v>19.28</v>
      </c>
      <c r="H16">
        <f>PPCL_Spot!Q16</f>
        <v>5.46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618.4874470109429</v>
      </c>
      <c r="P16" s="77">
        <v>33.689999999999991</v>
      </c>
      <c r="Q16" s="77">
        <v>9.6300000000000008</v>
      </c>
      <c r="R16" s="80">
        <v>0</v>
      </c>
      <c r="S16" s="80">
        <v>0</v>
      </c>
      <c r="T16" s="78">
        <f>SUMPRODUCT(LTA!F16:AJ16,LTA!F$101:AJ$101,LTA!F$104:AJ$104)</f>
        <v>32.72</v>
      </c>
      <c r="U16" s="78">
        <f>SUMPRODUCT(LTA!F16:AJ16,LTA!F$102:AJ$102,LTA!F$104:AJ$104)</f>
        <v>79.740000000000009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256.90999999999997</v>
      </c>
      <c r="AB16" s="117">
        <f>-STOA!O16</f>
        <v>0</v>
      </c>
      <c r="AC16">
        <f t="shared" si="0"/>
        <v>9.9503176903783253</v>
      </c>
      <c r="AD16">
        <f t="shared" si="1"/>
        <v>1120.7676016707949</v>
      </c>
      <c r="AE16">
        <f>'IDT-1'!C16</f>
        <v>-56</v>
      </c>
      <c r="AF16" s="26"/>
      <c r="AG16">
        <f t="shared" si="2"/>
        <v>1064.7676016707949</v>
      </c>
      <c r="AI16" s="75">
        <f>PXIL!I16</f>
        <v>0</v>
      </c>
      <c r="AJ16" s="75">
        <f>PXIL!O16</f>
        <v>0</v>
      </c>
      <c r="AK16" s="75">
        <f>RTM_IEX!I16</f>
        <v>19.25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5.6304723502304155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48.181965247185509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618.26844978654128</v>
      </c>
      <c r="P17" s="77">
        <v>32.61849788174618</v>
      </c>
      <c r="Q17" s="77">
        <v>9.32</v>
      </c>
      <c r="R17" s="80">
        <v>0</v>
      </c>
      <c r="S17" s="80">
        <v>0</v>
      </c>
      <c r="T17" s="78">
        <f>SUMPRODUCT(LTA!F17:AJ17,LTA!F$101:AJ$101,LTA!F$104:AJ$104)</f>
        <v>35.590000000000003</v>
      </c>
      <c r="U17" s="78">
        <f>SUMPRODUCT(LTA!F17:AJ17,LTA!F$102:AJ$102,LTA!F$104:AJ$104)</f>
        <v>77.259999999999991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256.90999999999997</v>
      </c>
      <c r="AB17" s="117">
        <f>-STOA!O17</f>
        <v>0</v>
      </c>
      <c r="AC17">
        <f t="shared" si="0"/>
        <v>9.7549705903381909</v>
      </c>
      <c r="AD17">
        <f t="shared" si="1"/>
        <v>1098.7644146753653</v>
      </c>
      <c r="AE17">
        <f>'IDT-1'!C17</f>
        <v>-45</v>
      </c>
      <c r="AF17" s="26"/>
      <c r="AG17">
        <f t="shared" si="2"/>
        <v>1053.7644146753653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5.6304723502304155</v>
      </c>
      <c r="F18">
        <f>GT_Spot!Q18</f>
        <v>0</v>
      </c>
      <c r="G18">
        <f>PPCL_NG!Q18</f>
        <v>19.28</v>
      </c>
      <c r="H18">
        <f>PPCL_Spot!Q18</f>
        <v>5.46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588.2461250158841</v>
      </c>
      <c r="P18" s="77">
        <v>32.61849788174618</v>
      </c>
      <c r="Q18" s="77">
        <v>9.32</v>
      </c>
      <c r="R18" s="80">
        <v>0</v>
      </c>
      <c r="S18" s="80">
        <v>0</v>
      </c>
      <c r="T18" s="78">
        <f>SUMPRODUCT(LTA!F18:AJ18,LTA!F$101:AJ$101,LTA!F$104:AJ$104)</f>
        <v>35.42</v>
      </c>
      <c r="U18" s="78">
        <f>SUMPRODUCT(LTA!F18:AJ18,LTA!F$102:AJ$102,LTA!F$104:AJ$104)</f>
        <v>77.37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</v>
      </c>
      <c r="AA18" s="117">
        <f>STOA!I18</f>
        <v>256.90999999999997</v>
      </c>
      <c r="AB18" s="117">
        <f>-STOA!O18</f>
        <v>0</v>
      </c>
      <c r="AC18">
        <f t="shared" si="0"/>
        <v>9.6564690060584937</v>
      </c>
      <c r="AD18">
        <f t="shared" si="1"/>
        <v>1053.5186262418022</v>
      </c>
      <c r="AE18">
        <f>'IDT-1'!C18</f>
        <v>-23</v>
      </c>
      <c r="AF18" s="26"/>
      <c r="AG18">
        <f t="shared" si="2"/>
        <v>1030.5186262418022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5.6304723502304155</v>
      </c>
      <c r="F19">
        <f>GT_Spot!Q19</f>
        <v>0</v>
      </c>
      <c r="G19">
        <f>PPCL_NG!Q19</f>
        <v>19.28</v>
      </c>
      <c r="H19">
        <f>PPCL_Spot!Q19</f>
        <v>5.46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588.00954588583647</v>
      </c>
      <c r="P19" s="77">
        <v>32.61</v>
      </c>
      <c r="Q19" s="77">
        <v>9.32</v>
      </c>
      <c r="R19" s="80">
        <v>0</v>
      </c>
      <c r="S19" s="80">
        <v>0</v>
      </c>
      <c r="T19" s="78">
        <f>SUMPRODUCT(LTA!F19:AJ19,LTA!F$101:AJ$101,LTA!F$104:AJ$104)</f>
        <v>35.590000000000003</v>
      </c>
      <c r="U19" s="78">
        <f>SUMPRODUCT(LTA!F19:AJ19,LTA!F$102:AJ$102,LTA!F$104:AJ$104)</f>
        <v>77.650000000000006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-32</v>
      </c>
      <c r="AA19" s="117">
        <f>STOA!I19</f>
        <v>256.90999999999997</v>
      </c>
      <c r="AB19" s="117">
        <f>-STOA!O19</f>
        <v>0</v>
      </c>
      <c r="AC19">
        <f t="shared" si="0"/>
        <v>9.9608442411876386</v>
      </c>
      <c r="AD19">
        <f t="shared" si="1"/>
        <v>1057.6691739948792</v>
      </c>
      <c r="AE19">
        <f>'IDT-1'!C19</f>
        <v>-8</v>
      </c>
      <c r="AF19" s="26"/>
      <c r="AG19">
        <f t="shared" si="2"/>
        <v>1049.6691739948792</v>
      </c>
      <c r="AI19" s="75">
        <f>PXIL!I19</f>
        <v>0</v>
      </c>
      <c r="AJ19" s="75">
        <f>PXIL!O19</f>
        <v>0</v>
      </c>
      <c r="AK19" s="75">
        <f>RTM_IEX!I19</f>
        <v>19.25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6.5951793721973102</v>
      </c>
      <c r="F20">
        <f>GT_Spot!Q20</f>
        <v>0</v>
      </c>
      <c r="G20">
        <f>PPCL_NG!Q20</f>
        <v>19.28</v>
      </c>
      <c r="H20">
        <f>PPCL_Spot!Q20</f>
        <v>5.46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588.00954588583647</v>
      </c>
      <c r="P20" s="77">
        <v>32.61</v>
      </c>
      <c r="Q20" s="77">
        <v>9.3217759146341468</v>
      </c>
      <c r="R20" s="80">
        <v>0</v>
      </c>
      <c r="S20" s="80">
        <v>0</v>
      </c>
      <c r="T20" s="78">
        <f>SUMPRODUCT(LTA!F20:AJ20,LTA!F$101:AJ$101,LTA!F$104:AJ$104)</f>
        <v>35.340000000000003</v>
      </c>
      <c r="U20" s="78">
        <f>SUMPRODUCT(LTA!F20:AJ20,LTA!F$102:AJ$102,LTA!F$104:AJ$104)</f>
        <v>77.89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-57</v>
      </c>
      <c r="AA20" s="117">
        <f>STOA!I20</f>
        <v>256.90999999999997</v>
      </c>
      <c r="AB20" s="117">
        <f>-STOA!O20</f>
        <v>0</v>
      </c>
      <c r="AC20">
        <f t="shared" si="0"/>
        <v>10.191214479084609</v>
      </c>
      <c r="AD20">
        <f t="shared" si="1"/>
        <v>1033.3952866935831</v>
      </c>
      <c r="AE20">
        <f>'IDT-1'!C20</f>
        <v>0</v>
      </c>
      <c r="AF20" s="26"/>
      <c r="AG20">
        <f t="shared" si="2"/>
        <v>1033.3952866935831</v>
      </c>
      <c r="AI20" s="75">
        <f>PXIL!I20</f>
        <v>0</v>
      </c>
      <c r="AJ20" s="75">
        <f>PXIL!O20</f>
        <v>0</v>
      </c>
      <c r="AK20" s="75">
        <f>RTM_IEX!I20</f>
        <v>19.25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6.5951793721973102</v>
      </c>
      <c r="F21">
        <f>GT_Spot!Q21</f>
        <v>0</v>
      </c>
      <c r="G21">
        <f>PPCL_NG!Q21</f>
        <v>19.28</v>
      </c>
      <c r="H21">
        <f>PPCL_Spot!Q21</f>
        <v>5.46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592.93471806277159</v>
      </c>
      <c r="P21" s="77">
        <v>32.61</v>
      </c>
      <c r="Q21" s="77">
        <v>9.3217759146341468</v>
      </c>
      <c r="R21" s="80">
        <v>0</v>
      </c>
      <c r="S21" s="80">
        <v>0</v>
      </c>
      <c r="T21" s="78">
        <f>SUMPRODUCT(LTA!F21:AJ21,LTA!F$101:AJ$101,LTA!F$104:AJ$104)</f>
        <v>35.54</v>
      </c>
      <c r="U21" s="78">
        <f>SUMPRODUCT(LTA!F21:AJ21,LTA!F$102:AJ$102,LTA!F$104:AJ$104)</f>
        <v>78.16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-67</v>
      </c>
      <c r="AA21" s="117">
        <f>STOA!I21</f>
        <v>256.90999999999997</v>
      </c>
      <c r="AB21" s="117">
        <f>-STOA!O21</f>
        <v>0</v>
      </c>
      <c r="AC21">
        <f t="shared" si="0"/>
        <v>10.242817269463593</v>
      </c>
      <c r="AD21">
        <f t="shared" si="1"/>
        <v>1019.1188560801395</v>
      </c>
      <c r="AE21">
        <f>'IDT-1'!C21</f>
        <v>0</v>
      </c>
      <c r="AF21" s="26"/>
      <c r="AG21">
        <f t="shared" si="2"/>
        <v>1019.1188560801395</v>
      </c>
      <c r="AI21" s="75">
        <f>PXIL!I21</f>
        <v>0</v>
      </c>
      <c r="AJ21" s="75">
        <f>PXIL!O21</f>
        <v>0</v>
      </c>
      <c r="AK21" s="75">
        <f>RTM_IEX!I21</f>
        <v>9.6300000000000008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6.5951793721973102</v>
      </c>
      <c r="F22">
        <f>GT_Spot!Q22</f>
        <v>0</v>
      </c>
      <c r="G22">
        <f>PPCL_NG!Q22</f>
        <v>19.28</v>
      </c>
      <c r="H22">
        <f>PPCL_Spot!Q22</f>
        <v>5.46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592.93471806277159</v>
      </c>
      <c r="P22" s="77">
        <v>32.640000000000008</v>
      </c>
      <c r="Q22" s="77">
        <v>9.3217759146341468</v>
      </c>
      <c r="R22" s="80">
        <v>0</v>
      </c>
      <c r="S22" s="80">
        <v>0</v>
      </c>
      <c r="T22" s="78">
        <f>SUMPRODUCT(LTA!F22:AJ22,LTA!F$101:AJ$101,LTA!F$104:AJ$104)</f>
        <v>35.380000000000003</v>
      </c>
      <c r="U22" s="78">
        <f>SUMPRODUCT(LTA!F22:AJ22,LTA!F$102:AJ$102,LTA!F$104:AJ$104)</f>
        <v>78.42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-77</v>
      </c>
      <c r="AA22" s="117">
        <f>STOA!I22</f>
        <v>256.90999999999997</v>
      </c>
      <c r="AB22" s="117">
        <f>-STOA!O22</f>
        <v>0</v>
      </c>
      <c r="AC22">
        <f t="shared" si="0"/>
        <v>10.332742544685546</v>
      </c>
      <c r="AD22">
        <f t="shared" si="1"/>
        <v>1009.1589308049174</v>
      </c>
      <c r="AE22">
        <f>'IDT-1'!C22</f>
        <v>0</v>
      </c>
      <c r="AF22" s="26"/>
      <c r="AG22">
        <f t="shared" si="2"/>
        <v>1009.1589308049174</v>
      </c>
      <c r="AI22" s="75">
        <f>PXIL!I22</f>
        <v>0</v>
      </c>
      <c r="AJ22" s="75">
        <f>PXIL!O22</f>
        <v>0</v>
      </c>
      <c r="AK22" s="75">
        <f>RTM_IEX!I22</f>
        <v>9.6300000000000008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6.5951793721973102</v>
      </c>
      <c r="F23">
        <f>GT_Spot!Q23</f>
        <v>0</v>
      </c>
      <c r="G23">
        <f>PPCL_NG!Q23</f>
        <v>19.28</v>
      </c>
      <c r="H23">
        <f>PPCL_Spot!Q23</f>
        <v>5.79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589.02227529077152</v>
      </c>
      <c r="P23" s="77">
        <v>68.03</v>
      </c>
      <c r="Q23" s="77">
        <v>9.3217759146341468</v>
      </c>
      <c r="R23" s="80">
        <v>0</v>
      </c>
      <c r="S23" s="80">
        <v>0</v>
      </c>
      <c r="T23" s="78">
        <f>SUMPRODUCT(LTA!F23:AJ23,LTA!F$101:AJ$101,LTA!F$104:AJ$104)</f>
        <v>35.49</v>
      </c>
      <c r="U23" s="78">
        <f>SUMPRODUCT(LTA!F23:AJ23,LTA!F$102:AJ$102,LTA!F$104:AJ$104)</f>
        <v>78.240000000000009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-134</v>
      </c>
      <c r="AA23" s="117">
        <f>STOA!I23</f>
        <v>256.90999999999997</v>
      </c>
      <c r="AB23" s="117">
        <f>-STOA!O23</f>
        <v>0</v>
      </c>
      <c r="AC23">
        <f t="shared" si="0"/>
        <v>11.287398317057081</v>
      </c>
      <c r="AD23">
        <f t="shared" si="1"/>
        <v>1002.1818322605459</v>
      </c>
      <c r="AE23">
        <f>'IDT-1'!C23</f>
        <v>0</v>
      </c>
      <c r="AF23" s="26"/>
      <c r="AG23">
        <f t="shared" si="2"/>
        <v>1002.1818322605459</v>
      </c>
      <c r="AI23" s="75">
        <f>PXIL!I23</f>
        <v>0</v>
      </c>
      <c r="AJ23" s="75">
        <f>PXIL!O23</f>
        <v>0</v>
      </c>
      <c r="AK23" s="75">
        <f>RTM_IEX!I23</f>
        <v>28.87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6.5951793721973102</v>
      </c>
      <c r="F24">
        <f>GT_Spot!Q24</f>
        <v>0</v>
      </c>
      <c r="G24">
        <f>PPCL_NG!Q24</f>
        <v>19.28</v>
      </c>
      <c r="H24">
        <f>PPCL_Spot!Q24</f>
        <v>5.79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589.02227529077152</v>
      </c>
      <c r="P24" s="77">
        <v>68.03</v>
      </c>
      <c r="Q24" s="77">
        <v>9.3217759146341468</v>
      </c>
      <c r="R24" s="80">
        <v>0</v>
      </c>
      <c r="S24" s="80">
        <v>0</v>
      </c>
      <c r="T24" s="78">
        <f>SUMPRODUCT(LTA!F24:AJ24,LTA!F$101:AJ$101,LTA!F$104:AJ$104)</f>
        <v>35.53</v>
      </c>
      <c r="U24" s="78">
        <f>SUMPRODUCT(LTA!F24:AJ24,LTA!F$102:AJ$102,LTA!F$104:AJ$104)</f>
        <v>78.13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-145</v>
      </c>
      <c r="AA24" s="117">
        <f>STOA!I24</f>
        <v>256.90999999999997</v>
      </c>
      <c r="AB24" s="117">
        <f>-STOA!O24</f>
        <v>0</v>
      </c>
      <c r="AC24">
        <f t="shared" si="0"/>
        <v>11.469185719801228</v>
      </c>
      <c r="AD24">
        <f t="shared" si="1"/>
        <v>1000.5600448578017</v>
      </c>
      <c r="AE24">
        <f>'IDT-1'!C24</f>
        <v>0</v>
      </c>
      <c r="AF24" s="26"/>
      <c r="AG24">
        <f t="shared" si="2"/>
        <v>1000.5600448578017</v>
      </c>
      <c r="AI24" s="75">
        <f>PXIL!I24</f>
        <v>0</v>
      </c>
      <c r="AJ24" s="75">
        <f>PXIL!O24</f>
        <v>0</v>
      </c>
      <c r="AK24" s="75">
        <f>RTM_IEX!I24</f>
        <v>38.5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6.5951793721973102</v>
      </c>
      <c r="F25">
        <f>GT_Spot!Q25</f>
        <v>0</v>
      </c>
      <c r="G25">
        <f>PPCL_NG!Q25</f>
        <v>19.28</v>
      </c>
      <c r="H25">
        <f>PPCL_Spot!Q25</f>
        <v>5.79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633.24740354866606</v>
      </c>
      <c r="P25" s="77">
        <v>64.690000000000012</v>
      </c>
      <c r="Q25" s="77">
        <v>20.339999999999996</v>
      </c>
      <c r="R25" s="80">
        <v>0</v>
      </c>
      <c r="S25" s="80">
        <v>0</v>
      </c>
      <c r="T25" s="78">
        <f>SUMPRODUCT(LTA!F25:AJ25,LTA!F$101:AJ$101,LTA!F$104:AJ$104)</f>
        <v>35.520000000000003</v>
      </c>
      <c r="U25" s="78">
        <f>SUMPRODUCT(LTA!F25:AJ25,LTA!F$102:AJ$102,LTA!F$104:AJ$104)</f>
        <v>112.16999999999999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-239.1</v>
      </c>
      <c r="AA25" s="117">
        <f>STOA!I25</f>
        <v>256.90999999999997</v>
      </c>
      <c r="AB25" s="117">
        <f>-STOA!O25</f>
        <v>0</v>
      </c>
      <c r="AC25">
        <f t="shared" si="0"/>
        <v>12.7220310202605</v>
      </c>
      <c r="AD25">
        <f t="shared" si="1"/>
        <v>952.64055190060287</v>
      </c>
      <c r="AE25">
        <f>'IDT-1'!C25</f>
        <v>0</v>
      </c>
      <c r="AF25" s="26"/>
      <c r="AG25">
        <f t="shared" si="2"/>
        <v>952.64055190060287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6.5951793721973102</v>
      </c>
      <c r="F26">
        <f>GT_Spot!Q26</f>
        <v>0</v>
      </c>
      <c r="G26">
        <f>PPCL_NG!Q26</f>
        <v>19.28</v>
      </c>
      <c r="H26">
        <f>PPCL_Spot!Q26</f>
        <v>5.79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634.4916094483674</v>
      </c>
      <c r="P26" s="77">
        <v>64.690000000000012</v>
      </c>
      <c r="Q26" s="77">
        <v>20.339999999999996</v>
      </c>
      <c r="R26" s="80">
        <v>0</v>
      </c>
      <c r="S26" s="80">
        <v>0</v>
      </c>
      <c r="T26" s="78">
        <f>SUMPRODUCT(LTA!F26:AJ26,LTA!F$101:AJ$101,LTA!F$104:AJ$104)</f>
        <v>35.630000000000003</v>
      </c>
      <c r="U26" s="78">
        <f>SUMPRODUCT(LTA!F26:AJ26,LTA!F$102:AJ$102,LTA!F$104:AJ$104)</f>
        <v>111.77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-260</v>
      </c>
      <c r="AA26" s="117">
        <f>STOA!I26</f>
        <v>256.90999999999997</v>
      </c>
      <c r="AB26" s="117">
        <f>-STOA!O26</f>
        <v>0</v>
      </c>
      <c r="AC26">
        <f t="shared" si="0"/>
        <v>13.254780897391754</v>
      </c>
      <c r="AD26">
        <f t="shared" si="1"/>
        <v>970.66200792317295</v>
      </c>
      <c r="AE26">
        <f>'IDT-1'!C26</f>
        <v>0</v>
      </c>
      <c r="AF26" s="26"/>
      <c r="AG26">
        <f t="shared" si="2"/>
        <v>970.66200792317295</v>
      </c>
      <c r="AI26" s="75">
        <f>PXIL!I26</f>
        <v>0</v>
      </c>
      <c r="AJ26" s="75">
        <f>PXIL!O26</f>
        <v>0</v>
      </c>
      <c r="AK26" s="75">
        <f>RTM_IEX!I26</f>
        <v>38.5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6.5951793721973102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48.181965247185509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662.4223460566235</v>
      </c>
      <c r="P27" s="77">
        <v>64.690000000000012</v>
      </c>
      <c r="Q27" s="77">
        <v>20.339999999999996</v>
      </c>
      <c r="R27" s="80">
        <v>5.39</v>
      </c>
      <c r="S27" s="80">
        <v>0</v>
      </c>
      <c r="T27" s="78">
        <f>SUMPRODUCT(LTA!F27:AJ27,LTA!F$101:AJ$101,LTA!F$104:AJ$104)</f>
        <v>35.619999999999997</v>
      </c>
      <c r="U27" s="78">
        <f>SUMPRODUCT(LTA!F27:AJ27,LTA!F$102:AJ$102,LTA!F$104:AJ$104)</f>
        <v>111.85999999999999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-185</v>
      </c>
      <c r="AA27" s="117">
        <f>STOA!I27</f>
        <v>188.08999999999997</v>
      </c>
      <c r="AB27" s="117">
        <f>-STOA!O27</f>
        <v>0</v>
      </c>
      <c r="AC27">
        <f t="shared" si="0"/>
        <v>12.092537109554991</v>
      </c>
      <c r="AD27">
        <f t="shared" si="1"/>
        <v>990.41695356645141</v>
      </c>
      <c r="AE27">
        <f>'IDT-1'!C27</f>
        <v>0</v>
      </c>
      <c r="AF27" s="26"/>
      <c r="AG27">
        <f t="shared" si="2"/>
        <v>990.41695356645141</v>
      </c>
      <c r="AI27" s="75">
        <f>PXIL!I27</f>
        <v>0</v>
      </c>
      <c r="AJ27" s="75">
        <f>PXIL!O27</f>
        <v>0</v>
      </c>
      <c r="AK27" s="75">
        <f>RTM_IEX!I27</f>
        <v>19.25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6.5951793721973102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48.181965247185509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672.84767637402047</v>
      </c>
      <c r="P28" s="77">
        <v>64.690000000000012</v>
      </c>
      <c r="Q28" s="77">
        <v>20.339999999999996</v>
      </c>
      <c r="R28" s="80">
        <v>12.237267247153383</v>
      </c>
      <c r="S28" s="80">
        <v>0</v>
      </c>
      <c r="T28" s="78">
        <f>SUMPRODUCT(LTA!F28:AJ28,LTA!F$101:AJ$101,LTA!F$104:AJ$104)</f>
        <v>36.53</v>
      </c>
      <c r="U28" s="78">
        <f>SUMPRODUCT(LTA!F28:AJ28,LTA!F$102:AJ$102,LTA!F$104:AJ$104)</f>
        <v>111.52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-185</v>
      </c>
      <c r="AA28" s="117">
        <f>STOA!I28</f>
        <v>188.08999999999997</v>
      </c>
      <c r="AB28" s="117">
        <f>-STOA!O28</f>
        <v>0</v>
      </c>
      <c r="AC28">
        <f t="shared" si="0"/>
        <v>12.249551968123033</v>
      </c>
      <c r="AD28">
        <f t="shared" si="1"/>
        <v>1008.1025362724337</v>
      </c>
      <c r="AE28">
        <f>'IDT-1'!C28</f>
        <v>0</v>
      </c>
      <c r="AF28" s="26"/>
      <c r="AG28">
        <f t="shared" si="2"/>
        <v>1008.1025362724337</v>
      </c>
      <c r="AI28" s="75">
        <f>PXIL!I28</f>
        <v>0</v>
      </c>
      <c r="AJ28" s="75">
        <f>PXIL!O28</f>
        <v>0</v>
      </c>
      <c r="AK28" s="75">
        <f>RTM_IEX!I28</f>
        <v>19.25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6.5951793721973102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48.181965247185509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672.76989229062349</v>
      </c>
      <c r="P29" s="77">
        <v>64.690000000000012</v>
      </c>
      <c r="Q29" s="77">
        <v>20.339999999999996</v>
      </c>
      <c r="R29" s="80">
        <v>21.22</v>
      </c>
      <c r="S29" s="80">
        <v>0</v>
      </c>
      <c r="T29" s="78">
        <f>SUMPRODUCT(LTA!F29:AJ29,LTA!F$101:AJ$101,LTA!F$104:AJ$104)</f>
        <v>38.04</v>
      </c>
      <c r="U29" s="78">
        <f>SUMPRODUCT(LTA!F29:AJ29,LTA!F$102:AJ$102,LTA!F$104:AJ$104)</f>
        <v>112.03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-190</v>
      </c>
      <c r="AA29" s="117">
        <f>STOA!I29</f>
        <v>188.08999999999997</v>
      </c>
      <c r="AB29" s="117">
        <f>-STOA!O29</f>
        <v>0</v>
      </c>
      <c r="AC29">
        <f t="shared" si="0"/>
        <v>12.432410154025167</v>
      </c>
      <c r="AD29">
        <f t="shared" si="1"/>
        <v>1018.654626755981</v>
      </c>
      <c r="AE29">
        <f>'IDT-1'!C29</f>
        <v>0</v>
      </c>
      <c r="AF29" s="26"/>
      <c r="AG29">
        <f t="shared" si="2"/>
        <v>1018.654626755981</v>
      </c>
      <c r="AI29" s="75">
        <f>PXIL!I29</f>
        <v>0</v>
      </c>
      <c r="AJ29" s="75">
        <f>PXIL!O29</f>
        <v>0</v>
      </c>
      <c r="AK29" s="75">
        <f>RTM_IEX!I29</f>
        <v>24.06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6.5951793721973102</v>
      </c>
      <c r="F30">
        <f>GT_Spot!Q30</f>
        <v>0</v>
      </c>
      <c r="G30">
        <f>PPCL_NG!Q30</f>
        <v>19.28</v>
      </c>
      <c r="H30">
        <f>PPCL_Spot!Q30</f>
        <v>5.79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672.77309362238429</v>
      </c>
      <c r="P30" s="77">
        <v>64.690000000000012</v>
      </c>
      <c r="Q30" s="77">
        <v>20.339999999999996</v>
      </c>
      <c r="R30" s="80">
        <v>26.3</v>
      </c>
      <c r="S30" s="80">
        <v>0</v>
      </c>
      <c r="T30" s="78">
        <f>SUMPRODUCT(LTA!F30:AJ30,LTA!F$101:AJ$101,LTA!F$104:AJ$104)</f>
        <v>40.770000000000003</v>
      </c>
      <c r="U30" s="78">
        <f>SUMPRODUCT(LTA!F30:AJ30,LTA!F$102:AJ$102,LTA!F$104:AJ$104)</f>
        <v>112.25999999999999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-200</v>
      </c>
      <c r="AA30" s="117">
        <f>STOA!I30</f>
        <v>188.84999999999997</v>
      </c>
      <c r="AB30" s="117">
        <f>-STOA!O30</f>
        <v>0</v>
      </c>
      <c r="AC30">
        <f t="shared" si="0"/>
        <v>12.613954306791383</v>
      </c>
      <c r="AD30">
        <f t="shared" si="1"/>
        <v>1019.0143186877901</v>
      </c>
      <c r="AE30">
        <f>'IDT-1'!C30</f>
        <v>0</v>
      </c>
      <c r="AF30" s="26"/>
      <c r="AG30">
        <f t="shared" si="2"/>
        <v>1019.0143186877901</v>
      </c>
      <c r="AI30" s="75">
        <f>PXIL!I30</f>
        <v>0</v>
      </c>
      <c r="AJ30" s="75">
        <f>PXIL!O30</f>
        <v>0</v>
      </c>
      <c r="AK30" s="75">
        <f>RTM_IEX!I30</f>
        <v>24.06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6.5951793721973102</v>
      </c>
      <c r="F31">
        <f>GT_Spot!Q31</f>
        <v>0</v>
      </c>
      <c r="G31">
        <f>PPCL_NG!Q31</f>
        <v>19.28</v>
      </c>
      <c r="H31">
        <f>PPCL_Spot!Q31</f>
        <v>5.79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672.77185824469564</v>
      </c>
      <c r="P31" s="77">
        <v>68.03</v>
      </c>
      <c r="Q31" s="77">
        <v>20.34</v>
      </c>
      <c r="R31" s="80">
        <v>26.3</v>
      </c>
      <c r="S31" s="80">
        <v>0</v>
      </c>
      <c r="T31" s="78">
        <f>SUMPRODUCT(LTA!F31:AJ31,LTA!F$101:AJ$101,LTA!F$104:AJ$104)</f>
        <v>47.54</v>
      </c>
      <c r="U31" s="78">
        <f>SUMPRODUCT(LTA!F31:AJ31,LTA!F$102:AJ$102,LTA!F$104:AJ$104)</f>
        <v>112.86999999999999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-215</v>
      </c>
      <c r="AA31" s="117">
        <f>STOA!I31</f>
        <v>189.89999999999998</v>
      </c>
      <c r="AB31" s="117">
        <f>-STOA!O31</f>
        <v>0</v>
      </c>
      <c r="AC31">
        <f t="shared" si="0"/>
        <v>12.638963348300649</v>
      </c>
      <c r="AD31">
        <f t="shared" si="1"/>
        <v>991.69807426859222</v>
      </c>
      <c r="AE31">
        <f>'IDT-1'!C31</f>
        <v>0</v>
      </c>
      <c r="AF31" s="26"/>
      <c r="AG31">
        <f t="shared" si="2"/>
        <v>991.69807426859222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6.5951793721973102</v>
      </c>
      <c r="F32">
        <f>GT_Spot!Q32</f>
        <v>0</v>
      </c>
      <c r="G32">
        <f>PPCL_NG!Q32</f>
        <v>19.28</v>
      </c>
      <c r="H32">
        <f>PPCL_Spot!Q32</f>
        <v>5.79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646.9023424567913</v>
      </c>
      <c r="P32" s="77">
        <v>68.03</v>
      </c>
      <c r="Q32" s="77">
        <v>20.34</v>
      </c>
      <c r="R32" s="80">
        <v>26.3</v>
      </c>
      <c r="S32" s="80">
        <v>0</v>
      </c>
      <c r="T32" s="78">
        <f>SUMPRODUCT(LTA!F32:AJ32,LTA!F$101:AJ$101,LTA!F$104:AJ$104)</f>
        <v>55.709999999999994</v>
      </c>
      <c r="U32" s="78">
        <f>SUMPRODUCT(LTA!F32:AJ32,LTA!F$102:AJ$102,LTA!F$104:AJ$104)</f>
        <v>113.38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-202</v>
      </c>
      <c r="AA32" s="117">
        <f>STOA!I32</f>
        <v>194.11999999999998</v>
      </c>
      <c r="AB32" s="117">
        <f>-STOA!O32</f>
        <v>0</v>
      </c>
      <c r="AC32">
        <f t="shared" si="0"/>
        <v>12.409415951578554</v>
      </c>
      <c r="AD32">
        <f t="shared" si="1"/>
        <v>991.95810587741005</v>
      </c>
      <c r="AE32">
        <f>'IDT-1'!C32</f>
        <v>0</v>
      </c>
      <c r="AF32" s="26"/>
      <c r="AG32">
        <f t="shared" si="2"/>
        <v>991.95810587741005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6.5951793721973102</v>
      </c>
      <c r="F33">
        <f>GT_Spot!Q33</f>
        <v>0</v>
      </c>
      <c r="G33">
        <f>PPCL_NG!Q33</f>
        <v>19.28</v>
      </c>
      <c r="H33">
        <f>PPCL_Spot!Q33</f>
        <v>5.79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626.18210854085623</v>
      </c>
      <c r="P33" s="77">
        <v>68.03</v>
      </c>
      <c r="Q33" s="77">
        <v>9.6300000000000008</v>
      </c>
      <c r="R33" s="80">
        <v>26.3</v>
      </c>
      <c r="S33" s="80">
        <v>0</v>
      </c>
      <c r="T33" s="78">
        <f>SUMPRODUCT(LTA!F33:AJ33,LTA!F$101:AJ$101,LTA!F$104:AJ$104)</f>
        <v>61.84</v>
      </c>
      <c r="U33" s="78">
        <f>SUMPRODUCT(LTA!F33:AJ33,LTA!F$102:AJ$102,LTA!F$104:AJ$104)</f>
        <v>79.05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-208</v>
      </c>
      <c r="AA33" s="117">
        <f>STOA!I33</f>
        <v>194.71999999999997</v>
      </c>
      <c r="AB33" s="117">
        <f>-STOA!O33</f>
        <v>0</v>
      </c>
      <c r="AC33">
        <f t="shared" si="0"/>
        <v>12.536074658251495</v>
      </c>
      <c r="AD33">
        <f t="shared" si="1"/>
        <v>994.17121325480184</v>
      </c>
      <c r="AE33">
        <f>'IDT-1'!C33</f>
        <v>0</v>
      </c>
      <c r="AF33" s="26"/>
      <c r="AG33">
        <f t="shared" si="2"/>
        <v>994.17121325480184</v>
      </c>
      <c r="AI33" s="75">
        <f>PXIL!I33</f>
        <v>0</v>
      </c>
      <c r="AJ33" s="75">
        <f>PXIL!O33</f>
        <v>0</v>
      </c>
      <c r="AK33" s="75">
        <f>RTM_IEX!I33</f>
        <v>67.37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6.5951793721973102</v>
      </c>
      <c r="F34">
        <f>GT_Spot!Q34</f>
        <v>0</v>
      </c>
      <c r="G34">
        <f>PPCL_NG!Q34</f>
        <v>19.28</v>
      </c>
      <c r="H34">
        <f>PPCL_Spot!Q34</f>
        <v>5.79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621.77635566116703</v>
      </c>
      <c r="P34" s="77">
        <v>68.03</v>
      </c>
      <c r="Q34" s="77">
        <v>9.629999999999999</v>
      </c>
      <c r="R34" s="80">
        <v>26.3</v>
      </c>
      <c r="S34" s="80">
        <v>0</v>
      </c>
      <c r="T34" s="78">
        <f>SUMPRODUCT(LTA!F34:AJ34,LTA!F$101:AJ$101,LTA!F$104:AJ$104)</f>
        <v>69.150000000000006</v>
      </c>
      <c r="U34" s="78">
        <f>SUMPRODUCT(LTA!F34:AJ34,LTA!F$102:AJ$102,LTA!F$104:AJ$104)</f>
        <v>79.259999999999991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-175</v>
      </c>
      <c r="AA34" s="117">
        <f>STOA!I34</f>
        <v>196.21999999999997</v>
      </c>
      <c r="AB34" s="117">
        <f>-STOA!O34</f>
        <v>0</v>
      </c>
      <c r="AC34">
        <f t="shared" si="0"/>
        <v>11.902573824677789</v>
      </c>
      <c r="AD34">
        <f t="shared" si="1"/>
        <v>989.10896120868642</v>
      </c>
      <c r="AE34">
        <f>'IDT-1'!C34</f>
        <v>0</v>
      </c>
      <c r="AF34" s="26"/>
      <c r="AG34">
        <f t="shared" si="2"/>
        <v>989.10896120868642</v>
      </c>
      <c r="AI34" s="75">
        <f>PXIL!I34</f>
        <v>0</v>
      </c>
      <c r="AJ34" s="75">
        <f>PXIL!O34</f>
        <v>0</v>
      </c>
      <c r="AK34" s="75">
        <f>RTM_IEX!I34</f>
        <v>24.06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5.6304723502304155</v>
      </c>
      <c r="F35">
        <f>GT_Spot!Q35</f>
        <v>0</v>
      </c>
      <c r="G35">
        <f>PPCL_NG!Q35</f>
        <v>19.28</v>
      </c>
      <c r="H35">
        <f>PPCL_Spot!Q35</f>
        <v>5.46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618.70232670665928</v>
      </c>
      <c r="P35" s="77">
        <v>68.03</v>
      </c>
      <c r="Q35" s="77">
        <v>9.629999999999999</v>
      </c>
      <c r="R35" s="80">
        <v>26.3</v>
      </c>
      <c r="S35" s="80">
        <v>0</v>
      </c>
      <c r="T35" s="78">
        <f>SUMPRODUCT(LTA!F35:AJ35,LTA!F$101:AJ$101,LTA!F$104:AJ$104)</f>
        <v>79.460000000000008</v>
      </c>
      <c r="U35" s="78">
        <f>SUMPRODUCT(LTA!F35:AJ35,LTA!F$102:AJ$102,LTA!F$104:AJ$104)</f>
        <v>79.650000000000006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-189</v>
      </c>
      <c r="AA35" s="117">
        <f>STOA!I35</f>
        <v>197.11999999999998</v>
      </c>
      <c r="AB35" s="117">
        <f>-STOA!O35</f>
        <v>0</v>
      </c>
      <c r="AC35">
        <f t="shared" si="0"/>
        <v>12.090590733395544</v>
      </c>
      <c r="AD35">
        <f t="shared" si="1"/>
        <v>982.16220832349416</v>
      </c>
      <c r="AE35">
        <f>'IDT-1'!C35</f>
        <v>0</v>
      </c>
      <c r="AF35" s="26"/>
      <c r="AG35">
        <f t="shared" si="2"/>
        <v>982.16220832349416</v>
      </c>
      <c r="AI35" s="75">
        <f>PXIL!I35</f>
        <v>0</v>
      </c>
      <c r="AJ35" s="75">
        <f>PXIL!O35</f>
        <v>0</v>
      </c>
      <c r="AK35" s="75">
        <f>RTM_IEX!I35</f>
        <v>24.07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5.6304723502304155</v>
      </c>
      <c r="F36">
        <f>GT_Spot!Q36</f>
        <v>0</v>
      </c>
      <c r="G36">
        <f>PPCL_NG!Q36</f>
        <v>19.28</v>
      </c>
      <c r="H36">
        <f>PPCL_Spot!Q36</f>
        <v>5.46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617.88244633790464</v>
      </c>
      <c r="P36" s="77">
        <v>68.03</v>
      </c>
      <c r="Q36" s="77">
        <v>9.629999999999999</v>
      </c>
      <c r="R36" s="80">
        <v>26.3</v>
      </c>
      <c r="S36" s="80">
        <v>0</v>
      </c>
      <c r="T36" s="78">
        <f>SUMPRODUCT(LTA!F36:AJ36,LTA!F$101:AJ$101,LTA!F$104:AJ$104)</f>
        <v>91.21</v>
      </c>
      <c r="U36" s="78">
        <f>SUMPRODUCT(LTA!F36:AJ36,LTA!F$102:AJ$102,LTA!F$104:AJ$104)</f>
        <v>80.150000000000006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-209</v>
      </c>
      <c r="AA36" s="117">
        <f>STOA!I36</f>
        <v>198.61999999999998</v>
      </c>
      <c r="AB36" s="117">
        <f>-STOA!O36</f>
        <v>0</v>
      </c>
      <c r="AC36">
        <f t="shared" si="0"/>
        <v>12.17012233659441</v>
      </c>
      <c r="AD36">
        <f t="shared" si="1"/>
        <v>950.94279635154055</v>
      </c>
      <c r="AE36">
        <f>'IDT-1'!C36</f>
        <v>0</v>
      </c>
      <c r="AF36" s="26"/>
      <c r="AG36">
        <f t="shared" si="2"/>
        <v>950.94279635154055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5.6304723502304155</v>
      </c>
      <c r="F37">
        <f>GT_Spot!Q37</f>
        <v>0</v>
      </c>
      <c r="G37">
        <f>PPCL_NG!Q37</f>
        <v>19.28</v>
      </c>
      <c r="H37">
        <f>PPCL_Spot!Q37</f>
        <v>5.46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617.88244633790464</v>
      </c>
      <c r="P37" s="77">
        <v>68.03</v>
      </c>
      <c r="Q37" s="77">
        <v>9.629999999999999</v>
      </c>
      <c r="R37" s="80">
        <v>26.3</v>
      </c>
      <c r="S37" s="80">
        <v>0</v>
      </c>
      <c r="T37" s="78">
        <f>SUMPRODUCT(LTA!F37:AJ37,LTA!F$101:AJ$101,LTA!F$104:AJ$104)</f>
        <v>104.49000000000001</v>
      </c>
      <c r="U37" s="78">
        <f>SUMPRODUCT(LTA!F37:AJ37,LTA!F$102:AJ$102,LTA!F$104:AJ$104)</f>
        <v>79.289999999999992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-219</v>
      </c>
      <c r="AA37" s="117">
        <f>STOA!I37</f>
        <v>201.01999999999998</v>
      </c>
      <c r="AB37" s="117">
        <f>-STOA!O37</f>
        <v>0</v>
      </c>
      <c r="AC37">
        <f t="shared" si="0"/>
        <v>12.855191611816364</v>
      </c>
      <c r="AD37">
        <f t="shared" si="1"/>
        <v>1008.0177270763185</v>
      </c>
      <c r="AE37">
        <f>'IDT-1'!C37</f>
        <v>0</v>
      </c>
      <c r="AF37" s="26"/>
      <c r="AG37">
        <f t="shared" si="2"/>
        <v>1008.0177270763185</v>
      </c>
      <c r="AI37" s="75">
        <f>PXIL!I37</f>
        <v>0</v>
      </c>
      <c r="AJ37" s="75">
        <f>PXIL!O37</f>
        <v>0</v>
      </c>
      <c r="AK37" s="75">
        <f>RTM_IEX!I37</f>
        <v>52.94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5.6304723502304155</v>
      </c>
      <c r="F38">
        <f>GT_Spot!Q38</f>
        <v>0</v>
      </c>
      <c r="G38">
        <f>PPCL_NG!Q38</f>
        <v>19.28</v>
      </c>
      <c r="H38">
        <f>PPCL_Spot!Q38</f>
        <v>5.46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617.88244633790464</v>
      </c>
      <c r="P38" s="77">
        <v>33.69</v>
      </c>
      <c r="Q38" s="77">
        <v>9.26</v>
      </c>
      <c r="R38" s="80">
        <v>26.3</v>
      </c>
      <c r="S38" s="80">
        <v>0</v>
      </c>
      <c r="T38" s="78">
        <f>SUMPRODUCT(LTA!F38:AJ38,LTA!F$101:AJ$101,LTA!F$104:AJ$104)</f>
        <v>112.80000000000001</v>
      </c>
      <c r="U38" s="78">
        <f>SUMPRODUCT(LTA!F38:AJ38,LTA!F$102:AJ$102,LTA!F$104:AJ$104)</f>
        <v>78.990000000000009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-182</v>
      </c>
      <c r="AA38" s="117">
        <f>STOA!I38</f>
        <v>202.51999999999998</v>
      </c>
      <c r="AB38" s="117">
        <f>-STOA!O38</f>
        <v>0</v>
      </c>
      <c r="AC38">
        <f t="shared" si="0"/>
        <v>11.839068893495137</v>
      </c>
      <c r="AD38">
        <f t="shared" si="1"/>
        <v>967.89384979463989</v>
      </c>
      <c r="AE38">
        <f>'IDT-1'!C38</f>
        <v>0</v>
      </c>
      <c r="AF38" s="26"/>
      <c r="AG38">
        <f t="shared" si="2"/>
        <v>967.89384979463989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4.8858276977359587</v>
      </c>
      <c r="F39">
        <f>GT_Spot!Q39</f>
        <v>0</v>
      </c>
      <c r="G39">
        <f>PPCL_NG!Q39</f>
        <v>19.28</v>
      </c>
      <c r="H39">
        <f>PPCL_Spot!Q39</f>
        <v>5.46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619.35544981919554</v>
      </c>
      <c r="P39" s="77">
        <v>33.69</v>
      </c>
      <c r="Q39" s="77">
        <v>9.26</v>
      </c>
      <c r="R39" s="80">
        <v>26.3</v>
      </c>
      <c r="S39" s="80">
        <v>0</v>
      </c>
      <c r="T39" s="78">
        <f>SUMPRODUCT(LTA!F39:AJ39,LTA!F$101:AJ$101,LTA!F$104:AJ$104)</f>
        <v>127.10999999999999</v>
      </c>
      <c r="U39" s="78">
        <f>SUMPRODUCT(LTA!F39:AJ39,LTA!F$102:AJ$102,LTA!F$104:AJ$104)</f>
        <v>79.099999999999994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-182</v>
      </c>
      <c r="AA39" s="117">
        <f>STOA!I39</f>
        <v>204.61999999999998</v>
      </c>
      <c r="AB39" s="117">
        <f>-STOA!O39</f>
        <v>0</v>
      </c>
      <c r="AC39">
        <f t="shared" si="0"/>
        <v>12.244910451188545</v>
      </c>
      <c r="AD39">
        <f t="shared" si="1"/>
        <v>1013.606367065743</v>
      </c>
      <c r="AE39">
        <f>'IDT-1'!C39</f>
        <v>0</v>
      </c>
      <c r="AF39" s="26"/>
      <c r="AG39">
        <f t="shared" si="2"/>
        <v>1013.606367065743</v>
      </c>
      <c r="AI39" s="75">
        <f>PXIL!I39</f>
        <v>0</v>
      </c>
      <c r="AJ39" s="75">
        <f>PXIL!O39</f>
        <v>0</v>
      </c>
      <c r="AK39" s="75">
        <f>RTM_IEX!I39</f>
        <v>28.87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4.8858276977359587</v>
      </c>
      <c r="F40">
        <f>GT_Spot!Q40</f>
        <v>0</v>
      </c>
      <c r="G40">
        <f>PPCL_NG!Q40</f>
        <v>19.28</v>
      </c>
      <c r="H40">
        <f>PPCL_Spot!Q40</f>
        <v>5.46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618.46383757448461</v>
      </c>
      <c r="P40" s="77">
        <v>33.69</v>
      </c>
      <c r="Q40" s="77">
        <v>9.26</v>
      </c>
      <c r="R40" s="80">
        <v>26.3</v>
      </c>
      <c r="S40" s="80">
        <v>0</v>
      </c>
      <c r="T40" s="78">
        <f>SUMPRODUCT(LTA!F40:AJ40,LTA!F$101:AJ$101,LTA!F$104:AJ$104)</f>
        <v>133.75</v>
      </c>
      <c r="U40" s="78">
        <f>SUMPRODUCT(LTA!F40:AJ40,LTA!F$102:AJ$102,LTA!F$104:AJ$104)</f>
        <v>78.39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-177</v>
      </c>
      <c r="AA40" s="117">
        <f>STOA!I40</f>
        <v>204.61999999999998</v>
      </c>
      <c r="AB40" s="117">
        <f>-STOA!O40</f>
        <v>0</v>
      </c>
      <c r="AC40">
        <f t="shared" si="0"/>
        <v>12.287273625824112</v>
      </c>
      <c r="AD40">
        <f t="shared" si="1"/>
        <v>1028.4223916463964</v>
      </c>
      <c r="AE40">
        <f>'IDT-1'!C40</f>
        <v>0</v>
      </c>
      <c r="AF40" s="26"/>
      <c r="AG40">
        <f t="shared" si="2"/>
        <v>1028.4223916463964</v>
      </c>
      <c r="AI40" s="75">
        <f>PXIL!I40</f>
        <v>0</v>
      </c>
      <c r="AJ40" s="75">
        <f>PXIL!O40</f>
        <v>0</v>
      </c>
      <c r="AK40" s="75">
        <f>RTM_IEX!I40</f>
        <v>33.69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4.8858276977359587</v>
      </c>
      <c r="F41">
        <f>GT_Spot!Q41</f>
        <v>0</v>
      </c>
      <c r="G41">
        <f>PPCL_NG!Q41</f>
        <v>19.28</v>
      </c>
      <c r="H41">
        <f>PPCL_Spot!Q41</f>
        <v>5.46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618.19393717448463</v>
      </c>
      <c r="P41" s="77">
        <v>33.69</v>
      </c>
      <c r="Q41" s="77">
        <v>9.26</v>
      </c>
      <c r="R41" s="80">
        <v>26.3</v>
      </c>
      <c r="S41" s="80">
        <v>0</v>
      </c>
      <c r="T41" s="78">
        <f>SUMPRODUCT(LTA!F41:AJ41,LTA!F$101:AJ$101,LTA!F$104:AJ$104)</f>
        <v>144.12</v>
      </c>
      <c r="U41" s="78">
        <f>SUMPRODUCT(LTA!F41:AJ41,LTA!F$102:AJ$102,LTA!F$104:AJ$104)</f>
        <v>77.78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-162</v>
      </c>
      <c r="AA41" s="117">
        <f>STOA!I41</f>
        <v>206.71999999999997</v>
      </c>
      <c r="AB41" s="117">
        <f>-STOA!O41</f>
        <v>0</v>
      </c>
      <c r="AC41">
        <f t="shared" si="0"/>
        <v>12.298334589471182</v>
      </c>
      <c r="AD41">
        <f t="shared" si="1"/>
        <v>1059.8014302827494</v>
      </c>
      <c r="AE41">
        <f>'IDT-1'!C41</f>
        <v>0</v>
      </c>
      <c r="AF41" s="26"/>
      <c r="AG41">
        <f t="shared" si="2"/>
        <v>1059.8014302827494</v>
      </c>
      <c r="AI41" s="75">
        <f>PXIL!I41</f>
        <v>0</v>
      </c>
      <c r="AJ41" s="75">
        <f>PXIL!O41</f>
        <v>0</v>
      </c>
      <c r="AK41" s="75">
        <f>RTM_IEX!I41</f>
        <v>38.49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4.8858276977359587</v>
      </c>
      <c r="F42">
        <f>GT_Spot!Q42</f>
        <v>0</v>
      </c>
      <c r="G42">
        <f>PPCL_NG!Q42</f>
        <v>19.28</v>
      </c>
      <c r="H42">
        <f>PPCL_Spot!Q42</f>
        <v>5.46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618.13154236296214</v>
      </c>
      <c r="P42" s="77">
        <v>33.69</v>
      </c>
      <c r="Q42" s="77">
        <v>9.26</v>
      </c>
      <c r="R42" s="80">
        <v>26.3</v>
      </c>
      <c r="S42" s="80">
        <v>0</v>
      </c>
      <c r="T42" s="78">
        <f>SUMPRODUCT(LTA!F42:AJ42,LTA!F$101:AJ$101,LTA!F$104:AJ$104)</f>
        <v>150.33999999999997</v>
      </c>
      <c r="U42" s="78">
        <f>SUMPRODUCT(LTA!F42:AJ42,LTA!F$102:AJ$102,LTA!F$104:AJ$104)</f>
        <v>78.25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-142</v>
      </c>
      <c r="AA42" s="117">
        <f>STOA!I42</f>
        <v>208.51999999999998</v>
      </c>
      <c r="AB42" s="117">
        <f>-STOA!O42</f>
        <v>0</v>
      </c>
      <c r="AC42">
        <f t="shared" si="0"/>
        <v>12.194934964685876</v>
      </c>
      <c r="AD42">
        <f t="shared" si="1"/>
        <v>1088.332435096012</v>
      </c>
      <c r="AE42">
        <f>'IDT-1'!C42</f>
        <v>0</v>
      </c>
      <c r="AF42" s="26"/>
      <c r="AG42">
        <f t="shared" si="2"/>
        <v>1088.332435096012</v>
      </c>
      <c r="AI42" s="75">
        <f>PXIL!I42</f>
        <v>0</v>
      </c>
      <c r="AJ42" s="75">
        <f>PXIL!O42</f>
        <v>0</v>
      </c>
      <c r="AK42" s="75">
        <f>RTM_IEX!I42</f>
        <v>38.49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4.8858276977359587</v>
      </c>
      <c r="F43">
        <f>GT_Spot!Q43</f>
        <v>0</v>
      </c>
      <c r="G43">
        <f>PPCL_NG!Q43</f>
        <v>19.28</v>
      </c>
      <c r="H43">
        <f>PPCL_Spot!Q43</f>
        <v>5.46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616.66398669367618</v>
      </c>
      <c r="P43" s="77">
        <v>33.69</v>
      </c>
      <c r="Q43" s="77">
        <v>9.26</v>
      </c>
      <c r="R43" s="80">
        <v>26.3</v>
      </c>
      <c r="S43" s="80">
        <v>0</v>
      </c>
      <c r="T43" s="78">
        <f>SUMPRODUCT(LTA!F43:AJ43,LTA!F$101:AJ$101,LTA!F$104:AJ$104)</f>
        <v>153.24</v>
      </c>
      <c r="U43" s="78">
        <f>SUMPRODUCT(LTA!F43:AJ43,LTA!F$102:AJ$102,LTA!F$104:AJ$104)</f>
        <v>78.69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-132</v>
      </c>
      <c r="AA43" s="117">
        <f>STOA!I43</f>
        <v>209.11999999999998</v>
      </c>
      <c r="AB43" s="117">
        <f>-STOA!O43</f>
        <v>0</v>
      </c>
      <c r="AC43">
        <f t="shared" si="0"/>
        <v>11.831527199574207</v>
      </c>
      <c r="AD43">
        <f t="shared" si="1"/>
        <v>1067.4882871918378</v>
      </c>
      <c r="AE43">
        <f>'IDT-1'!C43</f>
        <v>0</v>
      </c>
      <c r="AF43" s="26"/>
      <c r="AG43">
        <f t="shared" si="2"/>
        <v>1067.4882871918378</v>
      </c>
      <c r="AI43" s="75">
        <f>PXIL!I43</f>
        <v>0</v>
      </c>
      <c r="AJ43" s="75">
        <f>PXIL!O43</f>
        <v>0</v>
      </c>
      <c r="AK43" s="75">
        <f>RTM_IEX!I43</f>
        <v>4.8099999999999996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4.8858276977359587</v>
      </c>
      <c r="F44">
        <f>GT_Spot!Q44</f>
        <v>0</v>
      </c>
      <c r="G44">
        <f>PPCL_NG!Q44</f>
        <v>19.28</v>
      </c>
      <c r="H44">
        <f>PPCL_Spot!Q44</f>
        <v>5.46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616.66398669367618</v>
      </c>
      <c r="P44" s="77">
        <v>33.69</v>
      </c>
      <c r="Q44" s="77">
        <v>9.26</v>
      </c>
      <c r="R44" s="80">
        <v>26.3</v>
      </c>
      <c r="S44" s="80">
        <v>0</v>
      </c>
      <c r="T44" s="78">
        <f>SUMPRODUCT(LTA!F44:AJ44,LTA!F$101:AJ$101,LTA!F$104:AJ$104)</f>
        <v>158.13999999999999</v>
      </c>
      <c r="U44" s="78">
        <f>SUMPRODUCT(LTA!F44:AJ44,LTA!F$102:AJ$102,LTA!F$104:AJ$104)</f>
        <v>78.490000000000009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-117</v>
      </c>
      <c r="AA44" s="117">
        <f>STOA!I44</f>
        <v>210.61999999999998</v>
      </c>
      <c r="AB44" s="117">
        <f>-STOA!O44</f>
        <v>0</v>
      </c>
      <c r="AC44">
        <f t="shared" si="0"/>
        <v>12.176459286741279</v>
      </c>
      <c r="AD44">
        <f t="shared" si="1"/>
        <v>1136.4733551046709</v>
      </c>
      <c r="AE44">
        <f>'IDT-1'!C44</f>
        <v>0</v>
      </c>
      <c r="AF44" s="26"/>
      <c r="AG44">
        <f t="shared" si="2"/>
        <v>1136.4733551046709</v>
      </c>
      <c r="AI44" s="75">
        <f>PXIL!I44</f>
        <v>0</v>
      </c>
      <c r="AJ44" s="75">
        <f>PXIL!O44</f>
        <v>0</v>
      </c>
      <c r="AK44" s="75">
        <f>RTM_IEX!I44</f>
        <v>52.94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6.8558823529411761</v>
      </c>
      <c r="F45">
        <f>GT_Spot!Q45</f>
        <v>0</v>
      </c>
      <c r="G45">
        <f>PPCL_NG!Q45</f>
        <v>19.28</v>
      </c>
      <c r="H45">
        <f>PPCL_Spot!Q45</f>
        <v>5.46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615.73418413432898</v>
      </c>
      <c r="P45" s="77">
        <v>32.640000000000008</v>
      </c>
      <c r="Q45" s="77">
        <v>8.9700000000000024</v>
      </c>
      <c r="R45" s="80">
        <v>26.3</v>
      </c>
      <c r="S45" s="80">
        <v>0</v>
      </c>
      <c r="T45" s="78">
        <f>SUMPRODUCT(LTA!F45:AJ45,LTA!F$101:AJ$101,LTA!F$104:AJ$104)</f>
        <v>156.17000000000002</v>
      </c>
      <c r="U45" s="78">
        <f>SUMPRODUCT(LTA!F45:AJ45,LTA!F$102:AJ$102,LTA!F$104:AJ$104)</f>
        <v>78.949999999999989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-92</v>
      </c>
      <c r="AA45" s="117">
        <f>STOA!I45</f>
        <v>210.61999999999998</v>
      </c>
      <c r="AB45" s="117">
        <f>-STOA!O45</f>
        <v>0</v>
      </c>
      <c r="AC45">
        <f t="shared" si="0"/>
        <v>11.517098954740925</v>
      </c>
      <c r="AD45">
        <f t="shared" si="1"/>
        <v>1102.3829675325292</v>
      </c>
      <c r="AE45">
        <f>'IDT-1'!C45</f>
        <v>0</v>
      </c>
      <c r="AF45" s="26"/>
      <c r="AG45">
        <f t="shared" si="2"/>
        <v>1102.3829675325292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6.8558823529411761</v>
      </c>
      <c r="F46">
        <f>GT_Spot!Q46</f>
        <v>0</v>
      </c>
      <c r="G46">
        <f>PPCL_NG!Q46</f>
        <v>19.28</v>
      </c>
      <c r="H46">
        <f>PPCL_Spot!Q46</f>
        <v>5.46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615.73418413432898</v>
      </c>
      <c r="P46" s="77">
        <v>32.640000000000008</v>
      </c>
      <c r="Q46" s="77">
        <v>8.9700000000000024</v>
      </c>
      <c r="R46" s="80">
        <v>26.3</v>
      </c>
      <c r="S46" s="80">
        <v>0</v>
      </c>
      <c r="T46" s="78">
        <f>SUMPRODUCT(LTA!F46:AJ46,LTA!F$101:AJ$101,LTA!F$104:AJ$104)</f>
        <v>155</v>
      </c>
      <c r="U46" s="78">
        <f>SUMPRODUCT(LTA!F46:AJ46,LTA!F$102:AJ$102,LTA!F$104:AJ$104)</f>
        <v>78.34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-77</v>
      </c>
      <c r="AA46" s="117">
        <f>STOA!I46</f>
        <v>212.71999999999997</v>
      </c>
      <c r="AB46" s="117">
        <f>-STOA!O46</f>
        <v>0</v>
      </c>
      <c r="AC46">
        <f t="shared" si="0"/>
        <v>11.494856404297018</v>
      </c>
      <c r="AD46">
        <f t="shared" si="1"/>
        <v>1140.055210082973</v>
      </c>
      <c r="AE46">
        <f>'IDT-1'!C46</f>
        <v>0</v>
      </c>
      <c r="AF46" s="26"/>
      <c r="AG46">
        <f t="shared" si="2"/>
        <v>1140.055210082973</v>
      </c>
      <c r="AI46" s="75">
        <f>PXIL!I46</f>
        <v>0</v>
      </c>
      <c r="AJ46" s="75">
        <f>PXIL!O46</f>
        <v>0</v>
      </c>
      <c r="AK46" s="75">
        <f>RTM_IEX!I46</f>
        <v>17.329999999999998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16.669588235294114</v>
      </c>
      <c r="F47">
        <f>GT_Spot!Q47</f>
        <v>0</v>
      </c>
      <c r="G47">
        <f>PPCL_NG!Q47</f>
        <v>19.28</v>
      </c>
      <c r="H47">
        <f>PPCL_Spot!Q47</f>
        <v>19.965872315386882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615.09084851047953</v>
      </c>
      <c r="P47" s="77">
        <v>32.65</v>
      </c>
      <c r="Q47" s="77">
        <v>8.9700000000000024</v>
      </c>
      <c r="R47" s="80">
        <v>26.3</v>
      </c>
      <c r="S47" s="80">
        <v>0</v>
      </c>
      <c r="T47" s="78">
        <f>SUMPRODUCT(LTA!F47:AJ47,LTA!F$101:AJ$101,LTA!F$104:AJ$104)</f>
        <v>157.66</v>
      </c>
      <c r="U47" s="78">
        <f>SUMPRODUCT(LTA!F47:AJ47,LTA!F$102:AJ$102,LTA!F$104:AJ$104)</f>
        <v>78.72999999999999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-82</v>
      </c>
      <c r="AA47" s="117">
        <f>STOA!I47</f>
        <v>213.61999999999998</v>
      </c>
      <c r="AB47" s="117">
        <f>-STOA!O47</f>
        <v>0</v>
      </c>
      <c r="AC47">
        <f t="shared" si="0"/>
        <v>12.011157976558229</v>
      </c>
      <c r="AD47">
        <f t="shared" si="1"/>
        <v>1188.165151084602</v>
      </c>
      <c r="AE47">
        <f>'IDT-1'!C47</f>
        <v>0</v>
      </c>
      <c r="AF47" s="26"/>
      <c r="AG47">
        <f t="shared" si="2"/>
        <v>1188.165151084602</v>
      </c>
      <c r="AI47" s="75">
        <f>PXIL!I47</f>
        <v>0</v>
      </c>
      <c r="AJ47" s="75">
        <f>PXIL!O47</f>
        <v>0</v>
      </c>
      <c r="AK47" s="75">
        <f>RTM_IEX!I47</f>
        <v>43.32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16.669588235294114</v>
      </c>
      <c r="F48">
        <f>GT_Spot!Q48</f>
        <v>0</v>
      </c>
      <c r="G48">
        <f>PPCL_NG!Q48</f>
        <v>19.28</v>
      </c>
      <c r="H48">
        <f>PPCL_Spot!Q48</f>
        <v>19.965872315386882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612.7966951104795</v>
      </c>
      <c r="P48" s="77">
        <v>32.65</v>
      </c>
      <c r="Q48" s="77">
        <v>8.9700000000000024</v>
      </c>
      <c r="R48" s="80">
        <v>26.3</v>
      </c>
      <c r="S48" s="80">
        <v>0</v>
      </c>
      <c r="T48" s="78">
        <f>SUMPRODUCT(LTA!F48:AJ48,LTA!F$101:AJ$101,LTA!F$104:AJ$104)</f>
        <v>159.75</v>
      </c>
      <c r="U48" s="78">
        <f>SUMPRODUCT(LTA!F48:AJ48,LTA!F$102:AJ$102,LTA!F$104:AJ$104)</f>
        <v>79.14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-82</v>
      </c>
      <c r="AA48" s="117">
        <f>STOA!I48</f>
        <v>213.61999999999998</v>
      </c>
      <c r="AB48" s="117">
        <f>-STOA!O48</f>
        <v>0</v>
      </c>
      <c r="AC48">
        <f t="shared" si="0"/>
        <v>12.09753742663823</v>
      </c>
      <c r="AD48">
        <f t="shared" si="1"/>
        <v>1197.8946182345223</v>
      </c>
      <c r="AE48">
        <f>'IDT-1'!C48</f>
        <v>0</v>
      </c>
      <c r="AF48" s="26"/>
      <c r="AG48">
        <f t="shared" si="2"/>
        <v>1197.8946182345223</v>
      </c>
      <c r="AI48" s="75">
        <f>PXIL!I48</f>
        <v>0</v>
      </c>
      <c r="AJ48" s="75">
        <f>PXIL!O48</f>
        <v>0</v>
      </c>
      <c r="AK48" s="75">
        <f>RTM_IEX!I48</f>
        <v>52.93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6.8558823529411761</v>
      </c>
      <c r="F49">
        <f>GT_Spot!Q49</f>
        <v>0</v>
      </c>
      <c r="G49">
        <f>PPCL_NG!Q49</f>
        <v>19.28</v>
      </c>
      <c r="H49">
        <f>PPCL_Spot!Q49</f>
        <v>5.46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612.79760915724785</v>
      </c>
      <c r="P49" s="77">
        <v>32.65</v>
      </c>
      <c r="Q49" s="77">
        <v>8.9700000000000024</v>
      </c>
      <c r="R49" s="80">
        <v>26.3</v>
      </c>
      <c r="S49" s="80">
        <v>0</v>
      </c>
      <c r="T49" s="78">
        <f>SUMPRODUCT(LTA!F49:AJ49,LTA!F$101:AJ$101,LTA!F$104:AJ$104)</f>
        <v>161.42000000000002</v>
      </c>
      <c r="U49" s="78">
        <f>SUMPRODUCT(LTA!F49:AJ49,LTA!F$102:AJ$102,LTA!F$104:AJ$104)</f>
        <v>78.460000000000008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-82</v>
      </c>
      <c r="AA49" s="117">
        <f>STOA!I49</f>
        <v>215.11999999999998</v>
      </c>
      <c r="AB49" s="117">
        <f>-STOA!O49</f>
        <v>0</v>
      </c>
      <c r="AC49">
        <f t="shared" si="0"/>
        <v>12.328989182109682</v>
      </c>
      <c r="AD49">
        <f t="shared" si="1"/>
        <v>1223.9645023280793</v>
      </c>
      <c r="AE49">
        <f>'IDT-1'!C49</f>
        <v>0</v>
      </c>
      <c r="AF49" s="26"/>
      <c r="AG49">
        <f t="shared" si="2"/>
        <v>1223.9645023280793</v>
      </c>
      <c r="AI49" s="75">
        <f>PXIL!I49</f>
        <v>0</v>
      </c>
      <c r="AJ49" s="75">
        <f>PXIL!O49</f>
        <v>0</v>
      </c>
      <c r="AK49" s="75">
        <f>RTM_IEX!I49</f>
        <v>101.06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6.8558823529411761</v>
      </c>
      <c r="F50">
        <f>GT_Spot!Q50</f>
        <v>0</v>
      </c>
      <c r="G50">
        <f>PPCL_NG!Q50</f>
        <v>19.28</v>
      </c>
      <c r="H50">
        <f>PPCL_Spot!Q50</f>
        <v>5.46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616.30467803265969</v>
      </c>
      <c r="P50" s="77">
        <v>32.65</v>
      </c>
      <c r="Q50" s="77">
        <v>8.9700000000000024</v>
      </c>
      <c r="R50" s="80">
        <v>26.3</v>
      </c>
      <c r="S50" s="80">
        <v>0</v>
      </c>
      <c r="T50" s="78">
        <f>SUMPRODUCT(LTA!F50:AJ50,LTA!F$101:AJ$101,LTA!F$104:AJ$104)</f>
        <v>163.21</v>
      </c>
      <c r="U50" s="78">
        <f>SUMPRODUCT(LTA!F50:AJ50,LTA!F$102:AJ$102,LTA!F$104:AJ$104)</f>
        <v>78.460000000000008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-82</v>
      </c>
      <c r="AA50" s="117">
        <f>STOA!I50</f>
        <v>215.11999999999998</v>
      </c>
      <c r="AB50" s="117">
        <f>-STOA!O50</f>
        <v>0</v>
      </c>
      <c r="AC50">
        <f t="shared" si="0"/>
        <v>12.206203388213304</v>
      </c>
      <c r="AD50">
        <f t="shared" si="1"/>
        <v>1210.1343569973876</v>
      </c>
      <c r="AE50">
        <f>'IDT-1'!C50</f>
        <v>0</v>
      </c>
      <c r="AF50" s="26"/>
      <c r="AG50">
        <f t="shared" si="2"/>
        <v>1210.1343569973876</v>
      </c>
      <c r="AI50" s="75">
        <f>PXIL!I50</f>
        <v>0</v>
      </c>
      <c r="AJ50" s="75">
        <f>PXIL!O50</f>
        <v>0</v>
      </c>
      <c r="AK50" s="75">
        <f>RTM_IEX!I50</f>
        <v>81.81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6.8558823529411761</v>
      </c>
      <c r="F51">
        <f>GT_Spot!Q51</f>
        <v>0</v>
      </c>
      <c r="G51">
        <f>PPCL_NG!Q51</f>
        <v>19.28</v>
      </c>
      <c r="H51">
        <f>PPCL_Spot!Q51</f>
        <v>5.46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616.37370335429694</v>
      </c>
      <c r="P51" s="77">
        <v>63.35</v>
      </c>
      <c r="Q51" s="77">
        <v>8.91</v>
      </c>
      <c r="R51" s="80">
        <v>26.3</v>
      </c>
      <c r="S51" s="80">
        <v>0</v>
      </c>
      <c r="T51" s="78">
        <f>SUMPRODUCT(LTA!F51:AJ51,LTA!F$101:AJ$101,LTA!F$104:AJ$104)</f>
        <v>157.9</v>
      </c>
      <c r="U51" s="78">
        <f>SUMPRODUCT(LTA!F51:AJ51,LTA!F$102:AJ$102,LTA!F$104:AJ$104)</f>
        <v>105.39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-77</v>
      </c>
      <c r="AA51" s="117">
        <f>STOA!I51</f>
        <v>216.01999999999998</v>
      </c>
      <c r="AB51" s="117">
        <f>-STOA!O51</f>
        <v>0</v>
      </c>
      <c r="AC51">
        <f t="shared" si="0"/>
        <v>12.249100173432737</v>
      </c>
      <c r="AD51">
        <f t="shared" si="1"/>
        <v>1225.0104855338054</v>
      </c>
      <c r="AE51">
        <f>'IDT-1'!C51</f>
        <v>0</v>
      </c>
      <c r="AF51" s="26"/>
      <c r="AG51">
        <f t="shared" si="2"/>
        <v>1225.0104855338054</v>
      </c>
      <c r="AI51" s="75">
        <f>PXIL!I51</f>
        <v>0</v>
      </c>
      <c r="AJ51" s="75">
        <f>PXIL!O51</f>
        <v>0</v>
      </c>
      <c r="AK51" s="75">
        <f>RTM_IEX!I51</f>
        <v>38.5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6.8558823529411761</v>
      </c>
      <c r="F52">
        <f>GT_Spot!Q52</f>
        <v>0</v>
      </c>
      <c r="G52">
        <f>PPCL_NG!Q52</f>
        <v>19.28</v>
      </c>
      <c r="H52">
        <f>PPCL_Spot!Q52</f>
        <v>5.46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615.77992913828507</v>
      </c>
      <c r="P52" s="77">
        <v>63.35</v>
      </c>
      <c r="Q52" s="77">
        <v>8.91</v>
      </c>
      <c r="R52" s="80">
        <v>26.3</v>
      </c>
      <c r="S52" s="80">
        <v>0</v>
      </c>
      <c r="T52" s="78">
        <f>SUMPRODUCT(LTA!F52:AJ52,LTA!F$101:AJ$101,LTA!F$104:AJ$104)</f>
        <v>158.97</v>
      </c>
      <c r="U52" s="78">
        <f>SUMPRODUCT(LTA!F52:AJ52,LTA!F$102:AJ$102,LTA!F$104:AJ$104)</f>
        <v>91.14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-82</v>
      </c>
      <c r="AA52" s="117">
        <f>STOA!I52</f>
        <v>216.01999999999998</v>
      </c>
      <c r="AB52" s="117">
        <f>-STOA!O52</f>
        <v>0</v>
      </c>
      <c r="AC52">
        <f t="shared" si="0"/>
        <v>12.045209597942808</v>
      </c>
      <c r="AD52">
        <f t="shared" si="1"/>
        <v>1192.0006018932834</v>
      </c>
      <c r="AE52">
        <f>'IDT-1'!C52</f>
        <v>0</v>
      </c>
      <c r="AF52" s="26"/>
      <c r="AG52">
        <f t="shared" si="2"/>
        <v>1192.0006018932834</v>
      </c>
      <c r="AI52" s="75">
        <f>PXIL!I52</f>
        <v>0</v>
      </c>
      <c r="AJ52" s="75">
        <f>PXIL!O52</f>
        <v>0</v>
      </c>
      <c r="AK52" s="75">
        <f>RTM_IEX!I52</f>
        <v>24.06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6.8558823529411761</v>
      </c>
      <c r="F53">
        <f>GT_Spot!Q53</f>
        <v>0</v>
      </c>
      <c r="G53">
        <f>PPCL_NG!Q53</f>
        <v>19.28</v>
      </c>
      <c r="H53">
        <f>PPCL_Spot!Q53</f>
        <v>5.46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615.16097143498075</v>
      </c>
      <c r="P53" s="77">
        <v>63.35</v>
      </c>
      <c r="Q53" s="77">
        <v>8.91</v>
      </c>
      <c r="R53" s="80">
        <v>26.3</v>
      </c>
      <c r="S53" s="80">
        <v>0</v>
      </c>
      <c r="T53" s="78">
        <f>SUMPRODUCT(LTA!F53:AJ53,LTA!F$101:AJ$101,LTA!F$104:AJ$104)</f>
        <v>158.44999999999999</v>
      </c>
      <c r="U53" s="78">
        <f>SUMPRODUCT(LTA!F53:AJ53,LTA!F$102:AJ$102,LTA!F$104:AJ$104)</f>
        <v>91.11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-82</v>
      </c>
      <c r="AA53" s="117">
        <f>STOA!I53</f>
        <v>218.11999999999998</v>
      </c>
      <c r="AB53" s="117">
        <f>-STOA!O53</f>
        <v>0</v>
      </c>
      <c r="AC53">
        <f t="shared" si="0"/>
        <v>11.841674770153727</v>
      </c>
      <c r="AD53">
        <f t="shared" si="1"/>
        <v>1169.0751790177678</v>
      </c>
      <c r="AE53">
        <f>'IDT-1'!C53</f>
        <v>0</v>
      </c>
      <c r="AF53" s="26"/>
      <c r="AG53">
        <f t="shared" si="2"/>
        <v>1169.0751790177678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6.8558823529411761</v>
      </c>
      <c r="F54">
        <f>GT_Spot!Q54</f>
        <v>0</v>
      </c>
      <c r="G54">
        <f>PPCL_NG!Q54</f>
        <v>19.28</v>
      </c>
      <c r="H54">
        <f>PPCL_Spot!Q54</f>
        <v>5.46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616.97266721684571</v>
      </c>
      <c r="P54" s="77">
        <v>52.94</v>
      </c>
      <c r="Q54" s="77">
        <v>8.91</v>
      </c>
      <c r="R54" s="80">
        <v>26.3</v>
      </c>
      <c r="S54" s="80">
        <v>0</v>
      </c>
      <c r="T54" s="78">
        <f>SUMPRODUCT(LTA!F54:AJ54,LTA!F$101:AJ$101,LTA!F$104:AJ$104)</f>
        <v>159.31</v>
      </c>
      <c r="U54" s="78">
        <f>SUMPRODUCT(LTA!F54:AJ54,LTA!F$102:AJ$102,LTA!F$104:AJ$104)</f>
        <v>90.45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-67</v>
      </c>
      <c r="AA54" s="117">
        <f>STOA!I54</f>
        <v>218.11999999999998</v>
      </c>
      <c r="AB54" s="117">
        <f>-STOA!O54</f>
        <v>0</v>
      </c>
      <c r="AC54">
        <f t="shared" si="0"/>
        <v>11.634597780201211</v>
      </c>
      <c r="AD54">
        <f t="shared" si="1"/>
        <v>1175.8839517895856</v>
      </c>
      <c r="AE54">
        <f>'IDT-1'!C54</f>
        <v>0</v>
      </c>
      <c r="AF54" s="26"/>
      <c r="AG54">
        <f t="shared" si="2"/>
        <v>1175.8839517895856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6.8558823529411761</v>
      </c>
      <c r="F55">
        <f>GT_Spot!Q55</f>
        <v>0</v>
      </c>
      <c r="G55">
        <f>PPCL_NG!Q55</f>
        <v>19.28</v>
      </c>
      <c r="H55">
        <f>PPCL_Spot!Q55</f>
        <v>5.46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610.63854103683821</v>
      </c>
      <c r="P55" s="77">
        <v>52.94</v>
      </c>
      <c r="Q55" s="77">
        <v>8.91</v>
      </c>
      <c r="R55" s="80">
        <v>26.3</v>
      </c>
      <c r="S55" s="80">
        <v>0</v>
      </c>
      <c r="T55" s="78">
        <f>SUMPRODUCT(LTA!F55:AJ55,LTA!F$101:AJ$101,LTA!F$104:AJ$104)</f>
        <v>160.85</v>
      </c>
      <c r="U55" s="78">
        <f>SUMPRODUCT(LTA!F55:AJ55,LTA!F$102:AJ$102,LTA!F$104:AJ$104)</f>
        <v>90.4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-72</v>
      </c>
      <c r="AA55" s="117">
        <f>STOA!I55</f>
        <v>218.11999999999998</v>
      </c>
      <c r="AB55" s="117">
        <f>-STOA!O55</f>
        <v>0</v>
      </c>
      <c r="AC55">
        <f t="shared" si="0"/>
        <v>11.636360107428121</v>
      </c>
      <c r="AD55">
        <f t="shared" si="1"/>
        <v>1166.0380632823512</v>
      </c>
      <c r="AE55">
        <f>'IDT-1'!C55</f>
        <v>0</v>
      </c>
      <c r="AF55" s="26"/>
      <c r="AG55">
        <f t="shared" si="2"/>
        <v>1166.0380632823512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6.8558823529411761</v>
      </c>
      <c r="F56">
        <f>GT_Spot!Q56</f>
        <v>0</v>
      </c>
      <c r="G56">
        <f>PPCL_NG!Q56</f>
        <v>19.28</v>
      </c>
      <c r="H56">
        <f>PPCL_Spot!Q56</f>
        <v>5.46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613.47917847548626</v>
      </c>
      <c r="P56" s="77">
        <v>48.13</v>
      </c>
      <c r="Q56" s="77">
        <v>8.91</v>
      </c>
      <c r="R56" s="80">
        <v>26.3</v>
      </c>
      <c r="S56" s="80">
        <v>0</v>
      </c>
      <c r="T56" s="78">
        <f>SUMPRODUCT(LTA!F56:AJ56,LTA!F$101:AJ$101,LTA!F$104:AJ$104)</f>
        <v>161.31</v>
      </c>
      <c r="U56" s="78">
        <f>SUMPRODUCT(LTA!F56:AJ56,LTA!F$102:AJ$102,LTA!F$104:AJ$104)</f>
        <v>90.42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-62</v>
      </c>
      <c r="AA56" s="117">
        <f>STOA!I56</f>
        <v>218.11999999999998</v>
      </c>
      <c r="AB56" s="117">
        <f>-STOA!O56</f>
        <v>0</v>
      </c>
      <c r="AC56">
        <f t="shared" si="0"/>
        <v>11.534472441666271</v>
      </c>
      <c r="AD56">
        <f t="shared" si="1"/>
        <v>1174.650588386761</v>
      </c>
      <c r="AE56">
        <f>'IDT-1'!C56</f>
        <v>0</v>
      </c>
      <c r="AF56" s="26"/>
      <c r="AG56">
        <f t="shared" si="2"/>
        <v>1174.650588386761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6.8558823529411761</v>
      </c>
      <c r="F57">
        <f>GT_Spot!Q57</f>
        <v>0</v>
      </c>
      <c r="G57">
        <f>PPCL_NG!Q57</f>
        <v>19.28</v>
      </c>
      <c r="H57">
        <f>PPCL_Spot!Q57</f>
        <v>5.46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614.86121747203254</v>
      </c>
      <c r="P57" s="77">
        <v>52.94</v>
      </c>
      <c r="Q57" s="77">
        <v>8.91</v>
      </c>
      <c r="R57" s="80">
        <v>26.3</v>
      </c>
      <c r="S57" s="80">
        <v>0</v>
      </c>
      <c r="T57" s="78">
        <f>SUMPRODUCT(LTA!F57:AJ57,LTA!F$101:AJ$101,LTA!F$104:AJ$104)</f>
        <v>151.4</v>
      </c>
      <c r="U57" s="78">
        <f>SUMPRODUCT(LTA!F57:AJ57,LTA!F$102:AJ$102,LTA!F$104:AJ$104)</f>
        <v>81.349999999999994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-27</v>
      </c>
      <c r="AA57" s="117">
        <f>STOA!I57</f>
        <v>215.11999999999998</v>
      </c>
      <c r="AB57" s="117">
        <f>-STOA!O57</f>
        <v>0</v>
      </c>
      <c r="AC57">
        <f t="shared" si="0"/>
        <v>11.084803921559041</v>
      </c>
      <c r="AD57">
        <f t="shared" si="1"/>
        <v>1194.3122959034145</v>
      </c>
      <c r="AE57">
        <f>'IDT-1'!C57</f>
        <v>-13</v>
      </c>
      <c r="AF57" s="26"/>
      <c r="AG57">
        <f t="shared" si="2"/>
        <v>1181.3122959034145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7.2085450346420314</v>
      </c>
      <c r="F58">
        <f>GT_Spot!Q58</f>
        <v>0</v>
      </c>
      <c r="G58">
        <f>PPCL_NG!Q58</f>
        <v>19.28</v>
      </c>
      <c r="H58">
        <f>PPCL_Spot!Q58</f>
        <v>5.46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616.29374070416748</v>
      </c>
      <c r="P58" s="77">
        <v>48.12</v>
      </c>
      <c r="Q58" s="77">
        <v>8.91</v>
      </c>
      <c r="R58" s="80">
        <v>26.3</v>
      </c>
      <c r="S58" s="80">
        <v>0</v>
      </c>
      <c r="T58" s="78">
        <f>SUMPRODUCT(LTA!F58:AJ58,LTA!F$101:AJ$101,LTA!F$104:AJ$104)</f>
        <v>152.59</v>
      </c>
      <c r="U58" s="78">
        <f>SUMPRODUCT(LTA!F58:AJ58,LTA!F$102:AJ$102,LTA!F$104:AJ$104)</f>
        <v>79.12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-7</v>
      </c>
      <c r="AA58" s="117">
        <f>STOA!I58</f>
        <v>215.11999999999998</v>
      </c>
      <c r="AB58" s="117">
        <f>-STOA!O58</f>
        <v>0</v>
      </c>
      <c r="AC58">
        <f t="shared" si="0"/>
        <v>10.87138300715689</v>
      </c>
      <c r="AD58">
        <f t="shared" si="1"/>
        <v>1210.4509027316524</v>
      </c>
      <c r="AE58">
        <f>'IDT-1'!C58</f>
        <v>-8</v>
      </c>
      <c r="AF58" s="26"/>
      <c r="AG58">
        <f t="shared" si="2"/>
        <v>1202.4509027316524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7.2085450346420314</v>
      </c>
      <c r="F59">
        <f>GT_Spot!Q59</f>
        <v>0</v>
      </c>
      <c r="G59">
        <f>PPCL_NG!Q59</f>
        <v>19.28</v>
      </c>
      <c r="H59">
        <f>PPCL_Spot!Q59</f>
        <v>5.46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616.29344076551956</v>
      </c>
      <c r="P59" s="77">
        <v>48.12</v>
      </c>
      <c r="Q59" s="77">
        <v>8.91</v>
      </c>
      <c r="R59" s="80">
        <v>26.3</v>
      </c>
      <c r="S59" s="80">
        <v>0</v>
      </c>
      <c r="T59" s="78">
        <f>SUMPRODUCT(LTA!F59:AJ59,LTA!F$101:AJ$101,LTA!F$104:AJ$104)</f>
        <v>151.24</v>
      </c>
      <c r="U59" s="78">
        <f>SUMPRODUCT(LTA!F59:AJ59,LTA!F$102:AJ$102,LTA!F$104:AJ$104)</f>
        <v>80.72999999999999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213.61999999999998</v>
      </c>
      <c r="AB59" s="117">
        <f>-STOA!O59</f>
        <v>0</v>
      </c>
      <c r="AC59">
        <f t="shared" si="0"/>
        <v>11.052465475041421</v>
      </c>
      <c r="AD59">
        <f t="shared" si="1"/>
        <v>1244.9095203251202</v>
      </c>
      <c r="AE59">
        <f>'IDT-1'!C59</f>
        <v>0</v>
      </c>
      <c r="AF59" s="26"/>
      <c r="AG59">
        <f t="shared" si="2"/>
        <v>1244.9095203251202</v>
      </c>
      <c r="AI59" s="75">
        <f>PXIL!I59</f>
        <v>0</v>
      </c>
      <c r="AJ59" s="75">
        <f>PXIL!O59</f>
        <v>0</v>
      </c>
      <c r="AK59" s="75">
        <f>RTM_IEX!I59</f>
        <v>28.88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7.2085450346420314</v>
      </c>
      <c r="F60">
        <f>GT_Spot!Q60</f>
        <v>0</v>
      </c>
      <c r="G60">
        <f>PPCL_NG!Q60</f>
        <v>19.28</v>
      </c>
      <c r="H60">
        <f>PPCL_Spot!Q60</f>
        <v>5.46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614.9166392951845</v>
      </c>
      <c r="P60" s="77">
        <v>63.35</v>
      </c>
      <c r="Q60" s="77">
        <v>8.92</v>
      </c>
      <c r="R60" s="80">
        <v>26.3</v>
      </c>
      <c r="S60" s="80">
        <v>0</v>
      </c>
      <c r="T60" s="78">
        <f>SUMPRODUCT(LTA!F60:AJ60,LTA!F$101:AJ$101,LTA!F$104:AJ$104)</f>
        <v>149.53</v>
      </c>
      <c r="U60" s="78">
        <f>SUMPRODUCT(LTA!F60:AJ60,LTA!F$102:AJ$102,LTA!F$104:AJ$104)</f>
        <v>89.9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213.61999999999998</v>
      </c>
      <c r="AB60" s="117">
        <f>-STOA!O60</f>
        <v>0</v>
      </c>
      <c r="AC60">
        <f t="shared" si="0"/>
        <v>11.240109622102473</v>
      </c>
      <c r="AD60">
        <f t="shared" si="1"/>
        <v>1266.0450747077241</v>
      </c>
      <c r="AE60">
        <f>'IDT-1'!C60</f>
        <v>0</v>
      </c>
      <c r="AF60" s="26"/>
      <c r="AG60">
        <f t="shared" si="2"/>
        <v>1266.0450747077241</v>
      </c>
      <c r="AI60" s="75">
        <f>PXIL!I60</f>
        <v>0</v>
      </c>
      <c r="AJ60" s="75">
        <f>PXIL!O60</f>
        <v>0</v>
      </c>
      <c r="AK60" s="75">
        <f>RTM_IEX!I60</f>
        <v>28.88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7.2085450346420314</v>
      </c>
      <c r="F61">
        <f>GT_Spot!Q61</f>
        <v>0</v>
      </c>
      <c r="G61">
        <f>PPCL_NG!Q61</f>
        <v>19.28</v>
      </c>
      <c r="H61">
        <f>PPCL_Spot!Q61</f>
        <v>5.46</v>
      </c>
      <c r="I61">
        <f>Bawana_NG!Q61</f>
        <v>46.6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614.7354067927763</v>
      </c>
      <c r="P61" s="77">
        <v>63.35</v>
      </c>
      <c r="Q61" s="77">
        <v>8.92</v>
      </c>
      <c r="R61" s="80">
        <v>26.3</v>
      </c>
      <c r="S61" s="80">
        <v>0</v>
      </c>
      <c r="T61" s="78">
        <f>SUMPRODUCT(LTA!F61:AJ61,LTA!F$101:AJ$101,LTA!F$104:AJ$104)</f>
        <v>148.02000000000001</v>
      </c>
      <c r="U61" s="78">
        <f>SUMPRODUCT(LTA!F61:AJ61,LTA!F$102:AJ$102,LTA!F$104:AJ$104)</f>
        <v>89.84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213.61999999999998</v>
      </c>
      <c r="AB61" s="117">
        <f>-STOA!O61</f>
        <v>0</v>
      </c>
      <c r="AC61">
        <f t="shared" si="0"/>
        <v>11.534282776081278</v>
      </c>
      <c r="AD61">
        <f t="shared" si="1"/>
        <v>1299.1796690513368</v>
      </c>
      <c r="AE61">
        <f>'IDT-1'!C61</f>
        <v>0</v>
      </c>
      <c r="AF61" s="26"/>
      <c r="AG61">
        <f t="shared" si="2"/>
        <v>1299.1796690513368</v>
      </c>
      <c r="AI61" s="75">
        <f>PXIL!I61</f>
        <v>0</v>
      </c>
      <c r="AJ61" s="75">
        <f>PXIL!O61</f>
        <v>0</v>
      </c>
      <c r="AK61" s="75">
        <f>RTM_IEX!I61</f>
        <v>67.38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7.2085450346420314</v>
      </c>
      <c r="F62">
        <f>GT_Spot!Q62</f>
        <v>0</v>
      </c>
      <c r="G62">
        <f>PPCL_NG!Q62</f>
        <v>19.28</v>
      </c>
      <c r="H62">
        <f>PPCL_Spot!Q62</f>
        <v>5.46</v>
      </c>
      <c r="I62">
        <f>Bawana_NG!Q62</f>
        <v>46.6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614.73515895441369</v>
      </c>
      <c r="P62" s="77">
        <v>63.35</v>
      </c>
      <c r="Q62" s="77">
        <v>20.339999999999996</v>
      </c>
      <c r="R62" s="80">
        <v>26.3</v>
      </c>
      <c r="S62" s="80">
        <v>0</v>
      </c>
      <c r="T62" s="78">
        <f>SUMPRODUCT(LTA!F62:AJ62,LTA!F$101:AJ$101,LTA!F$104:AJ$104)</f>
        <v>151.03</v>
      </c>
      <c r="U62" s="78">
        <f>SUMPRODUCT(LTA!F62:AJ62,LTA!F$102:AJ$102,LTA!F$104:AJ$104)</f>
        <v>112.69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213.61999999999998</v>
      </c>
      <c r="AB62" s="117">
        <f>-STOA!O62</f>
        <v>0</v>
      </c>
      <c r="AC62">
        <f t="shared" si="0"/>
        <v>11.77760059510369</v>
      </c>
      <c r="AD62">
        <f t="shared" si="1"/>
        <v>1326.586103393952</v>
      </c>
      <c r="AE62">
        <f>'IDT-1'!C62</f>
        <v>0</v>
      </c>
      <c r="AF62" s="26"/>
      <c r="AG62">
        <f t="shared" si="2"/>
        <v>1326.586103393952</v>
      </c>
      <c r="AI62" s="75">
        <f>PXIL!I62</f>
        <v>0</v>
      </c>
      <c r="AJ62" s="75">
        <f>PXIL!O62</f>
        <v>0</v>
      </c>
      <c r="AK62" s="75">
        <f>RTM_IEX!I62</f>
        <v>57.75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7.2085450346420314</v>
      </c>
      <c r="F63">
        <f>GT_Spot!Q63</f>
        <v>0</v>
      </c>
      <c r="G63">
        <f>PPCL_NG!Q63</f>
        <v>19.28</v>
      </c>
      <c r="H63">
        <f>PPCL_Spot!Q63</f>
        <v>5.46</v>
      </c>
      <c r="I63">
        <f>Bawana_NG!Q63</f>
        <v>46.6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614.73472878063308</v>
      </c>
      <c r="P63" s="77">
        <v>63.35</v>
      </c>
      <c r="Q63" s="77">
        <v>20.339999999999996</v>
      </c>
      <c r="R63" s="80">
        <v>26.3</v>
      </c>
      <c r="S63" s="80">
        <v>0</v>
      </c>
      <c r="T63" s="78">
        <f>SUMPRODUCT(LTA!F63:AJ63,LTA!F$101:AJ$101,LTA!F$104:AJ$104)</f>
        <v>140.32999999999998</v>
      </c>
      <c r="U63" s="78">
        <f>SUMPRODUCT(LTA!F63:AJ63,LTA!F$102:AJ$102,LTA!F$104:AJ$104)</f>
        <v>112.52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209.11999999999998</v>
      </c>
      <c r="AB63" s="117">
        <f>-STOA!O63</f>
        <v>0</v>
      </c>
      <c r="AC63">
        <f t="shared" si="0"/>
        <v>11.93881280957442</v>
      </c>
      <c r="AD63">
        <f t="shared" si="1"/>
        <v>1344.7444610057005</v>
      </c>
      <c r="AE63">
        <f>'IDT-1'!C63</f>
        <v>0</v>
      </c>
      <c r="AF63" s="26"/>
      <c r="AG63">
        <f t="shared" si="2"/>
        <v>1344.7444610057005</v>
      </c>
      <c r="AI63" s="75">
        <f>PXIL!I63</f>
        <v>0</v>
      </c>
      <c r="AJ63" s="75">
        <f>PXIL!O63</f>
        <v>0</v>
      </c>
      <c r="AK63" s="75">
        <f>RTM_IEX!I63</f>
        <v>91.44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7.2085450346420314</v>
      </c>
      <c r="F64">
        <f>GT_Spot!Q64</f>
        <v>0</v>
      </c>
      <c r="G64">
        <f>PPCL_NG!Q64</f>
        <v>19.28</v>
      </c>
      <c r="H64">
        <f>PPCL_Spot!Q64</f>
        <v>5.46</v>
      </c>
      <c r="I64">
        <f>Bawana_NG!Q64</f>
        <v>46.6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614.73540883493706</v>
      </c>
      <c r="P64" s="77">
        <v>63.35</v>
      </c>
      <c r="Q64" s="77">
        <v>20.339999999999996</v>
      </c>
      <c r="R64" s="80">
        <v>26.3</v>
      </c>
      <c r="S64" s="80">
        <v>0</v>
      </c>
      <c r="T64" s="78">
        <f>SUMPRODUCT(LTA!F64:AJ64,LTA!F$101:AJ$101,LTA!F$104:AJ$104)</f>
        <v>136.94</v>
      </c>
      <c r="U64" s="78">
        <f>SUMPRODUCT(LTA!F64:AJ64,LTA!F$102:AJ$102,LTA!F$104:AJ$104)</f>
        <v>111.81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209.11999999999998</v>
      </c>
      <c r="AB64" s="117">
        <f>-STOA!O64</f>
        <v>0</v>
      </c>
      <c r="AC64">
        <f t="shared" si="0"/>
        <v>11.860410794052298</v>
      </c>
      <c r="AD64">
        <f t="shared" si="1"/>
        <v>1335.9135430755268</v>
      </c>
      <c r="AE64">
        <f>'IDT-1'!C64</f>
        <v>0</v>
      </c>
      <c r="AF64" s="26"/>
      <c r="AG64">
        <f t="shared" si="2"/>
        <v>1335.9135430755268</v>
      </c>
      <c r="AI64" s="75">
        <f>PXIL!I64</f>
        <v>0</v>
      </c>
      <c r="AJ64" s="75">
        <f>PXIL!O64</f>
        <v>0</v>
      </c>
      <c r="AK64" s="75">
        <f>RTM_IEX!I64</f>
        <v>86.63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6.8558823529411761</v>
      </c>
      <c r="F65">
        <f>GT_Spot!Q65</f>
        <v>0</v>
      </c>
      <c r="G65">
        <f>PPCL_NG!Q65</f>
        <v>19.28</v>
      </c>
      <c r="H65">
        <f>PPCL_Spot!Q65</f>
        <v>5.46</v>
      </c>
      <c r="I65">
        <f>Bawana_NG!Q65</f>
        <v>46.6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613.82525873156908</v>
      </c>
      <c r="P65" s="77">
        <v>63.35</v>
      </c>
      <c r="Q65" s="77">
        <v>20.339999999999996</v>
      </c>
      <c r="R65" s="80">
        <v>26.3</v>
      </c>
      <c r="S65" s="80">
        <v>0</v>
      </c>
      <c r="T65" s="78">
        <f>SUMPRODUCT(LTA!F65:AJ65,LTA!F$101:AJ$101,LTA!F$104:AJ$104)</f>
        <v>134.03</v>
      </c>
      <c r="U65" s="78">
        <f>SUMPRODUCT(LTA!F65:AJ65,LTA!F$102:AJ$102,LTA!F$104:AJ$104)</f>
        <v>111.47999999999999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206.11999999999998</v>
      </c>
      <c r="AB65" s="117">
        <f>-STOA!O65</f>
        <v>0</v>
      </c>
      <c r="AC65">
        <f t="shared" si="0"/>
        <v>11.45549804154369</v>
      </c>
      <c r="AD65">
        <f t="shared" si="1"/>
        <v>1290.3056430429663</v>
      </c>
      <c r="AE65">
        <f>'IDT-1'!C65</f>
        <v>0</v>
      </c>
      <c r="AF65" s="26"/>
      <c r="AG65">
        <f t="shared" si="2"/>
        <v>1290.3056430429663</v>
      </c>
      <c r="AI65" s="75">
        <f>PXIL!I65</f>
        <v>0</v>
      </c>
      <c r="AJ65" s="75">
        <f>PXIL!O65</f>
        <v>0</v>
      </c>
      <c r="AK65" s="75">
        <f>RTM_IEX!I65</f>
        <v>48.12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6.8558823529411761</v>
      </c>
      <c r="F66">
        <f>GT_Spot!Q66</f>
        <v>0</v>
      </c>
      <c r="G66">
        <f>PPCL_NG!Q66</f>
        <v>19.28</v>
      </c>
      <c r="H66">
        <f>PPCL_Spot!Q66</f>
        <v>5.46</v>
      </c>
      <c r="I66">
        <f>Bawana_NG!Q66</f>
        <v>46.6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613.8246711361644</v>
      </c>
      <c r="P66" s="77">
        <v>63.35</v>
      </c>
      <c r="Q66" s="77">
        <v>20.339999999999996</v>
      </c>
      <c r="R66" s="80">
        <v>26.3</v>
      </c>
      <c r="S66" s="80">
        <v>0</v>
      </c>
      <c r="T66" s="78">
        <f>SUMPRODUCT(LTA!F66:AJ66,LTA!F$101:AJ$101,LTA!F$104:AJ$104)</f>
        <v>130.6</v>
      </c>
      <c r="U66" s="78">
        <f>SUMPRODUCT(LTA!F66:AJ66,LTA!F$102:AJ$102,LTA!F$104:AJ$104)</f>
        <v>110.67999999999999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206.11999999999998</v>
      </c>
      <c r="AB66" s="117">
        <f>-STOA!O66</f>
        <v>0</v>
      </c>
      <c r="AC66">
        <f t="shared" si="0"/>
        <v>11.545340870704129</v>
      </c>
      <c r="AD66">
        <f t="shared" si="1"/>
        <v>1300.4252126184012</v>
      </c>
      <c r="AE66">
        <f>'IDT-1'!C66</f>
        <v>0</v>
      </c>
      <c r="AF66" s="26"/>
      <c r="AG66">
        <f t="shared" si="2"/>
        <v>1300.4252126184012</v>
      </c>
      <c r="AI66" s="75">
        <f>PXIL!I66</f>
        <v>0</v>
      </c>
      <c r="AJ66" s="75">
        <f>PXIL!O66</f>
        <v>0</v>
      </c>
      <c r="AK66" s="75">
        <f>RTM_IEX!I66</f>
        <v>62.56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6.8558823529411761</v>
      </c>
      <c r="F67">
        <f>GT_Spot!Q67</f>
        <v>0</v>
      </c>
      <c r="G67">
        <f>PPCL_NG!Q67</f>
        <v>19.28</v>
      </c>
      <c r="H67">
        <f>PPCL_Spot!Q67</f>
        <v>5.46</v>
      </c>
      <c r="I67">
        <f>Bawana_NG!Q67</f>
        <v>46.6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613.15923435170839</v>
      </c>
      <c r="P67" s="77">
        <v>63.35</v>
      </c>
      <c r="Q67" s="77">
        <v>20.339999999999996</v>
      </c>
      <c r="R67" s="80">
        <v>26.3</v>
      </c>
      <c r="S67" s="80">
        <v>0</v>
      </c>
      <c r="T67" s="78">
        <f>SUMPRODUCT(LTA!F67:AJ67,LTA!F$101:AJ$101,LTA!F$104:AJ$104)</f>
        <v>133.02000000000001</v>
      </c>
      <c r="U67" s="78">
        <f>SUMPRODUCT(LTA!F67:AJ67,LTA!F$102:AJ$102,LTA!F$104:AJ$104)</f>
        <v>110.27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206.11999999999998</v>
      </c>
      <c r="AB67" s="117">
        <f>-STOA!O67</f>
        <v>0</v>
      </c>
      <c r="AC67">
        <f t="shared" si="0"/>
        <v>11.218373027000917</v>
      </c>
      <c r="AD67">
        <f t="shared" si="1"/>
        <v>1263.5967436776484</v>
      </c>
      <c r="AE67">
        <f>'IDT-1'!C67</f>
        <v>0</v>
      </c>
      <c r="AF67" s="26"/>
      <c r="AG67">
        <f t="shared" si="2"/>
        <v>1263.5967436776484</v>
      </c>
      <c r="AI67" s="75">
        <f>PXIL!I67</f>
        <v>0</v>
      </c>
      <c r="AJ67" s="75">
        <f>PXIL!O67</f>
        <v>0</v>
      </c>
      <c r="AK67" s="75">
        <f>RTM_IEX!I67</f>
        <v>24.06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6.8558823529411761</v>
      </c>
      <c r="F68">
        <f>GT_Spot!Q68</f>
        <v>0</v>
      </c>
      <c r="G68">
        <f>PPCL_NG!Q68</f>
        <v>19.28</v>
      </c>
      <c r="H68">
        <f>PPCL_Spot!Q68</f>
        <v>5.46</v>
      </c>
      <c r="I68">
        <f>Bawana_NG!Q68</f>
        <v>46.6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610.6691903588752</v>
      </c>
      <c r="P68" s="77">
        <v>63.35</v>
      </c>
      <c r="Q68" s="77">
        <v>20.339999999999996</v>
      </c>
      <c r="R68" s="80">
        <v>26.3</v>
      </c>
      <c r="S68" s="80">
        <v>0</v>
      </c>
      <c r="T68" s="78">
        <f>SUMPRODUCT(LTA!F68:AJ68,LTA!F$101:AJ$101,LTA!F$104:AJ$104)</f>
        <v>123.24</v>
      </c>
      <c r="U68" s="78">
        <f>SUMPRODUCT(LTA!F68:AJ68,LTA!F$102:AJ$102,LTA!F$104:AJ$104)</f>
        <v>110.22999999999999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203.11999999999998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11.464772639863982</v>
      </c>
      <c r="AD68">
        <f t="shared" ref="AD68:AD98" si="4">SUM(B68:AB68,AI68:AR68)-AC68</f>
        <v>1291.3503000719525</v>
      </c>
      <c r="AE68">
        <f>'IDT-1'!C68</f>
        <v>0</v>
      </c>
      <c r="AF68" s="26"/>
      <c r="AG68">
        <f t="shared" ref="AG68:AG98" si="5">SUM(AD68:AF68)</f>
        <v>1291.3503000719525</v>
      </c>
      <c r="AI68" s="75">
        <f>PXIL!I68</f>
        <v>0</v>
      </c>
      <c r="AJ68" s="75">
        <f>PXIL!O68</f>
        <v>0</v>
      </c>
      <c r="AK68" s="75">
        <f>RTM_IEX!I68</f>
        <v>67.37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6.8558823529411761</v>
      </c>
      <c r="F69">
        <f>GT_Spot!Q69</f>
        <v>0</v>
      </c>
      <c r="G69">
        <f>PPCL_NG!Q69</f>
        <v>19.28</v>
      </c>
      <c r="H69">
        <f>PPCL_Spot!Q69</f>
        <v>5.46</v>
      </c>
      <c r="I69">
        <f>Bawana_NG!Q69</f>
        <v>46.6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629.57741488376848</v>
      </c>
      <c r="P69" s="77">
        <v>63.35</v>
      </c>
      <c r="Q69" s="77">
        <v>20.339999999999996</v>
      </c>
      <c r="R69" s="80">
        <v>26.3</v>
      </c>
      <c r="S69" s="80">
        <v>0</v>
      </c>
      <c r="T69" s="78">
        <f>SUMPRODUCT(LTA!F69:AJ69,LTA!F$101:AJ$101,LTA!F$104:AJ$104)</f>
        <v>116.35000000000002</v>
      </c>
      <c r="U69" s="78">
        <f>SUMPRODUCT(LTA!F69:AJ69,LTA!F$102:AJ$102,LTA!F$104:AJ$104)</f>
        <v>111.94999999999999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203.11999999999998</v>
      </c>
      <c r="AB69" s="117">
        <f>-STOA!O69</f>
        <v>0</v>
      </c>
      <c r="AC69">
        <f t="shared" si="3"/>
        <v>11.246869015683046</v>
      </c>
      <c r="AD69">
        <f t="shared" si="4"/>
        <v>1266.8064282210266</v>
      </c>
      <c r="AE69">
        <f>'IDT-1'!C69</f>
        <v>0</v>
      </c>
      <c r="AF69" s="26"/>
      <c r="AG69">
        <f t="shared" si="5"/>
        <v>1266.8064282210266</v>
      </c>
      <c r="AI69" s="75">
        <f>PXIL!I69</f>
        <v>0</v>
      </c>
      <c r="AJ69" s="75">
        <f>PXIL!O69</f>
        <v>0</v>
      </c>
      <c r="AK69" s="75">
        <f>RTM_IEX!I69</f>
        <v>28.87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6.8558823529411761</v>
      </c>
      <c r="F70">
        <f>GT_Spot!Q70</f>
        <v>0</v>
      </c>
      <c r="G70">
        <f>PPCL_NG!Q70</f>
        <v>19.28</v>
      </c>
      <c r="H70">
        <f>PPCL_Spot!Q70</f>
        <v>5.46</v>
      </c>
      <c r="I70">
        <f>Bawana_NG!Q70</f>
        <v>46.6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629.71047014361795</v>
      </c>
      <c r="P70" s="77">
        <v>63.35</v>
      </c>
      <c r="Q70" s="77">
        <v>20.339999999999996</v>
      </c>
      <c r="R70" s="80">
        <v>26.3</v>
      </c>
      <c r="S70" s="80">
        <v>0</v>
      </c>
      <c r="T70" s="78">
        <f>SUMPRODUCT(LTA!F70:AJ70,LTA!F$101:AJ$101,LTA!F$104:AJ$104)</f>
        <v>106.77000000000001</v>
      </c>
      <c r="U70" s="78">
        <f>SUMPRODUCT(LTA!F70:AJ70,LTA!F$102:AJ$102,LTA!F$104:AJ$104)</f>
        <v>111.85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201.61999999999998</v>
      </c>
      <c r="AB70" s="117">
        <f>-STOA!O70</f>
        <v>0</v>
      </c>
      <c r="AC70">
        <f t="shared" si="3"/>
        <v>11.06499990196972</v>
      </c>
      <c r="AD70">
        <f t="shared" si="4"/>
        <v>1246.3213525945894</v>
      </c>
      <c r="AE70">
        <f>'IDT-1'!C70</f>
        <v>0</v>
      </c>
      <c r="AF70" s="26"/>
      <c r="AG70">
        <f t="shared" si="5"/>
        <v>1246.3213525945894</v>
      </c>
      <c r="AI70" s="75">
        <f>PXIL!I70</f>
        <v>0</v>
      </c>
      <c r="AJ70" s="75">
        <f>PXIL!O70</f>
        <v>0</v>
      </c>
      <c r="AK70" s="75">
        <f>RTM_IEX!I70</f>
        <v>19.25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6.8558823529411761</v>
      </c>
      <c r="F71">
        <f>GT_Spot!Q71</f>
        <v>0</v>
      </c>
      <c r="G71">
        <f>PPCL_NG!Q71</f>
        <v>19.28</v>
      </c>
      <c r="H71">
        <f>PPCL_Spot!Q71</f>
        <v>5.46</v>
      </c>
      <c r="I71">
        <f>Bawana_NG!Q71</f>
        <v>46.6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660.54295019950098</v>
      </c>
      <c r="P71" s="77">
        <v>63.35</v>
      </c>
      <c r="Q71" s="77">
        <v>20.339999999999996</v>
      </c>
      <c r="R71" s="80">
        <v>26.3</v>
      </c>
      <c r="S71" s="80">
        <v>0</v>
      </c>
      <c r="T71" s="78">
        <f>SUMPRODUCT(LTA!F71:AJ71,LTA!F$101:AJ$101,LTA!F$104:AJ$104)</f>
        <v>97.97</v>
      </c>
      <c r="U71" s="78">
        <f>SUMPRODUCT(LTA!F71:AJ71,LTA!F$102:AJ$102,LTA!F$104:AJ$104)</f>
        <v>111.78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201.01999999999998</v>
      </c>
      <c r="AB71" s="117">
        <f>-STOA!O71</f>
        <v>0</v>
      </c>
      <c r="AC71">
        <f t="shared" si="3"/>
        <v>11.380061726461493</v>
      </c>
      <c r="AD71">
        <f t="shared" si="4"/>
        <v>1281.8087708259809</v>
      </c>
      <c r="AE71">
        <f>'IDT-1'!C71</f>
        <v>0</v>
      </c>
      <c r="AF71" s="26"/>
      <c r="AG71">
        <f t="shared" si="5"/>
        <v>1281.8087708259809</v>
      </c>
      <c r="AI71" s="75">
        <f>PXIL!I71</f>
        <v>0</v>
      </c>
      <c r="AJ71" s="75">
        <f>PXIL!O71</f>
        <v>0</v>
      </c>
      <c r="AK71" s="75">
        <f>RTM_IEX!I71</f>
        <v>33.69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6.8558823529411761</v>
      </c>
      <c r="F72">
        <f>GT_Spot!Q72</f>
        <v>0</v>
      </c>
      <c r="G72">
        <f>PPCL_NG!Q72</f>
        <v>19.28</v>
      </c>
      <c r="H72">
        <f>PPCL_Spot!Q72</f>
        <v>5.46</v>
      </c>
      <c r="I72">
        <f>Bawana_NG!Q72</f>
        <v>46.6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660.54170598315238</v>
      </c>
      <c r="P72" s="77">
        <v>63.35</v>
      </c>
      <c r="Q72" s="77">
        <v>20.339999999999996</v>
      </c>
      <c r="R72" s="80">
        <v>23.87</v>
      </c>
      <c r="S72" s="80">
        <v>0</v>
      </c>
      <c r="T72" s="78">
        <f>SUMPRODUCT(LTA!F72:AJ72,LTA!F$101:AJ$101,LTA!F$104:AJ$104)</f>
        <v>86.72</v>
      </c>
      <c r="U72" s="78">
        <f>SUMPRODUCT(LTA!F72:AJ72,LTA!F$102:AJ$102,LTA!F$104:AJ$104)</f>
        <v>111.64999999999999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199.21999999999997</v>
      </c>
      <c r="AB72" s="117">
        <f>-STOA!O72</f>
        <v>0</v>
      </c>
      <c r="AC72">
        <f t="shared" si="3"/>
        <v>11.115610777357626</v>
      </c>
      <c r="AD72">
        <f t="shared" si="4"/>
        <v>1252.0219775587361</v>
      </c>
      <c r="AE72">
        <f>'IDT-1'!C72</f>
        <v>0</v>
      </c>
      <c r="AF72" s="26"/>
      <c r="AG72">
        <f t="shared" si="5"/>
        <v>1252.0219775587361</v>
      </c>
      <c r="AI72" s="75">
        <f>PXIL!I72</f>
        <v>0</v>
      </c>
      <c r="AJ72" s="75">
        <f>PXIL!O72</f>
        <v>0</v>
      </c>
      <c r="AK72" s="75">
        <f>RTM_IEX!I72</f>
        <v>19.25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6.8558823529411761</v>
      </c>
      <c r="F73">
        <f>GT_Spot!Q73</f>
        <v>0</v>
      </c>
      <c r="G73">
        <f>PPCL_NG!Q73</f>
        <v>19.28</v>
      </c>
      <c r="H73">
        <f>PPCL_Spot!Q73</f>
        <v>5.46</v>
      </c>
      <c r="I73">
        <f>Bawana_NG!Q73</f>
        <v>46.6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709.69777637027869</v>
      </c>
      <c r="P73" s="77">
        <v>63.35</v>
      </c>
      <c r="Q73" s="77">
        <v>20.339999999999996</v>
      </c>
      <c r="R73" s="80">
        <v>15.21</v>
      </c>
      <c r="S73" s="80">
        <v>0</v>
      </c>
      <c r="T73" s="78">
        <f>SUMPRODUCT(LTA!F73:AJ73,LTA!F$101:AJ$101,LTA!F$104:AJ$104)</f>
        <v>73.420000000000016</v>
      </c>
      <c r="U73" s="78">
        <f>SUMPRODUCT(LTA!F73:AJ73,LTA!F$102:AJ$102,LTA!F$104:AJ$104)</f>
        <v>111.47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197.11999999999998</v>
      </c>
      <c r="AB73" s="117">
        <f>-STOA!O73</f>
        <v>0</v>
      </c>
      <c r="AC73">
        <f t="shared" si="3"/>
        <v>11.165472196764336</v>
      </c>
      <c r="AD73">
        <f t="shared" si="4"/>
        <v>1257.6381865264557</v>
      </c>
      <c r="AE73">
        <f>'IDT-1'!C73</f>
        <v>0</v>
      </c>
      <c r="AF73" s="26"/>
      <c r="AG73">
        <f t="shared" si="5"/>
        <v>1257.6381865264557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7.2085450346420314</v>
      </c>
      <c r="F74">
        <f>GT_Spot!Q74</f>
        <v>0</v>
      </c>
      <c r="G74">
        <f>PPCL_NG!Q74</f>
        <v>19.28</v>
      </c>
      <c r="H74">
        <f>PPCL_Spot!Q74</f>
        <v>5.46</v>
      </c>
      <c r="I74">
        <f>Bawana_NG!Q74</f>
        <v>46.6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711.29954461812076</v>
      </c>
      <c r="P74" s="77">
        <v>63.35</v>
      </c>
      <c r="Q74" s="77">
        <v>20.339999999999996</v>
      </c>
      <c r="R74" s="80">
        <v>9.0072991606714634</v>
      </c>
      <c r="S74" s="80">
        <v>0</v>
      </c>
      <c r="T74" s="78">
        <f>SUMPRODUCT(LTA!F74:AJ74,LTA!F$101:AJ$101,LTA!F$104:AJ$104)</f>
        <v>61.660000000000004</v>
      </c>
      <c r="U74" s="78">
        <f>SUMPRODUCT(LTA!F74:AJ74,LTA!F$102:AJ$102,LTA!F$104:AJ$104)</f>
        <v>111.32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197.11999999999998</v>
      </c>
      <c r="AB74" s="117">
        <f>-STOA!O74</f>
        <v>0</v>
      </c>
      <c r="AC74">
        <f t="shared" si="3"/>
        <v>11.360648267401643</v>
      </c>
      <c r="AD74">
        <f t="shared" si="4"/>
        <v>1203.2847405460325</v>
      </c>
      <c r="AE74">
        <f>'IDT-1'!C74</f>
        <v>0</v>
      </c>
      <c r="AF74" s="26"/>
      <c r="AG74">
        <f t="shared" si="5"/>
        <v>1203.2847405460325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-38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7.2715935334872981</v>
      </c>
      <c r="F75">
        <f>GT_Spot!Q75</f>
        <v>0</v>
      </c>
      <c r="G75">
        <f>PPCL_NG!Q75</f>
        <v>19.28</v>
      </c>
      <c r="H75">
        <f>PPCL_Spot!Q75</f>
        <v>5.46</v>
      </c>
      <c r="I75">
        <f>Bawana_NG!Q75</f>
        <v>46.6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709.54839745476772</v>
      </c>
      <c r="P75" s="77">
        <v>63.35</v>
      </c>
      <c r="Q75" s="77">
        <v>20.339999999999996</v>
      </c>
      <c r="R75" s="80">
        <v>0</v>
      </c>
      <c r="S75" s="80">
        <v>0</v>
      </c>
      <c r="T75" s="78">
        <f>SUMPRODUCT(LTA!F75:AJ75,LTA!F$101:AJ$101,LTA!F$104:AJ$104)</f>
        <v>52.959999999999994</v>
      </c>
      <c r="U75" s="78">
        <f>SUMPRODUCT(LTA!F75:AJ75,LTA!F$102:AJ$102,LTA!F$104:AJ$104)</f>
        <v>111.14999999999999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195.61999999999998</v>
      </c>
      <c r="AB75" s="117">
        <f>-STOA!O75</f>
        <v>0</v>
      </c>
      <c r="AC75">
        <f t="shared" si="3"/>
        <v>10.837903920696645</v>
      </c>
      <c r="AD75">
        <f t="shared" si="4"/>
        <v>1220.7420870675585</v>
      </c>
      <c r="AE75">
        <f>'IDT-1'!C75</f>
        <v>0</v>
      </c>
      <c r="AF75" s="26"/>
      <c r="AG75">
        <f t="shared" si="5"/>
        <v>1220.7420870675585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7.2715935334872981</v>
      </c>
      <c r="F76">
        <f>GT_Spot!Q76</f>
        <v>0</v>
      </c>
      <c r="G76">
        <f>PPCL_NG!Q76</f>
        <v>19.28</v>
      </c>
      <c r="H76">
        <f>PPCL_Spot!Q76</f>
        <v>5.46</v>
      </c>
      <c r="I76">
        <f>Bawana_NG!Q76</f>
        <v>46.6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709.54839745476772</v>
      </c>
      <c r="P76" s="77">
        <v>63.35</v>
      </c>
      <c r="Q76" s="77">
        <v>20.339999999999996</v>
      </c>
      <c r="R76" s="80">
        <v>0</v>
      </c>
      <c r="S76" s="80">
        <v>0</v>
      </c>
      <c r="T76" s="78">
        <f>SUMPRODUCT(LTA!F76:AJ76,LTA!F$101:AJ$101,LTA!F$104:AJ$104)</f>
        <v>44.82</v>
      </c>
      <c r="U76" s="78">
        <f>SUMPRODUCT(LTA!F76:AJ76,LTA!F$102:AJ$102,LTA!F$104:AJ$104)</f>
        <v>110.96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194.11999999999998</v>
      </c>
      <c r="AB76" s="117">
        <f>-STOA!O76</f>
        <v>0</v>
      </c>
      <c r="AC76">
        <f t="shared" si="3"/>
        <v>10.831303068396402</v>
      </c>
      <c r="AD76">
        <f t="shared" si="4"/>
        <v>1201.9186879198585</v>
      </c>
      <c r="AE76">
        <f>'IDT-1'!C76</f>
        <v>0</v>
      </c>
      <c r="AF76" s="26"/>
      <c r="AG76">
        <f t="shared" si="5"/>
        <v>1201.9186879198585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-9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7.2715935334872981</v>
      </c>
      <c r="F77">
        <f>GT_Spot!Q77</f>
        <v>0</v>
      </c>
      <c r="G77">
        <f>PPCL_NG!Q77</f>
        <v>19.28</v>
      </c>
      <c r="H77">
        <f>PPCL_Spot!Q77</f>
        <v>5.46</v>
      </c>
      <c r="I77">
        <f>Bawana_NG!Q77</f>
        <v>46.6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709.85894532689736</v>
      </c>
      <c r="P77" s="77">
        <v>63.35</v>
      </c>
      <c r="Q77" s="77">
        <v>20.339999999999996</v>
      </c>
      <c r="R77" s="80">
        <v>0</v>
      </c>
      <c r="S77" s="80">
        <v>0</v>
      </c>
      <c r="T77" s="78">
        <f>SUMPRODUCT(LTA!F77:AJ77,LTA!F$101:AJ$101,LTA!F$104:AJ$104)</f>
        <v>37.31</v>
      </c>
      <c r="U77" s="78">
        <f>SUMPRODUCT(LTA!F77:AJ77,LTA!F$102:AJ$102,LTA!F$104:AJ$104)</f>
        <v>110.64999999999999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-15</v>
      </c>
      <c r="AA77" s="117">
        <f>STOA!I77</f>
        <v>191.42</v>
      </c>
      <c r="AB77" s="117">
        <f>-STOA!O77</f>
        <v>0</v>
      </c>
      <c r="AC77">
        <f t="shared" si="3"/>
        <v>10.794728654804317</v>
      </c>
      <c r="AD77">
        <f t="shared" si="4"/>
        <v>1185.7458102055803</v>
      </c>
      <c r="AE77">
        <f>'IDT-1'!C77</f>
        <v>0</v>
      </c>
      <c r="AF77" s="26"/>
      <c r="AG77">
        <f t="shared" si="5"/>
        <v>1185.7458102055803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7.2715935334872981</v>
      </c>
      <c r="F78">
        <f>GT_Spot!Q78</f>
        <v>0</v>
      </c>
      <c r="G78">
        <f>PPCL_NG!Q78</f>
        <v>19.28</v>
      </c>
      <c r="H78">
        <f>PPCL_Spot!Q78</f>
        <v>5.46</v>
      </c>
      <c r="I78">
        <f>Bawana_NG!Q78</f>
        <v>46.6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709.85879063276661</v>
      </c>
      <c r="P78" s="77">
        <v>63.35</v>
      </c>
      <c r="Q78" s="77">
        <v>20.339999999999996</v>
      </c>
      <c r="R78" s="80">
        <v>0</v>
      </c>
      <c r="S78" s="80">
        <v>0</v>
      </c>
      <c r="T78" s="78">
        <f>SUMPRODUCT(LTA!F78:AJ78,LTA!F$101:AJ$101,LTA!F$104:AJ$104)</f>
        <v>34.619999999999997</v>
      </c>
      <c r="U78" s="78">
        <f>SUMPRODUCT(LTA!F78:AJ78,LTA!F$102:AJ$102,LTA!F$104:AJ$104)</f>
        <v>110.3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-25</v>
      </c>
      <c r="AA78" s="117">
        <f>STOA!I78</f>
        <v>190.51999999999998</v>
      </c>
      <c r="AB78" s="117">
        <f>-STOA!O78</f>
        <v>0</v>
      </c>
      <c r="AC78">
        <f t="shared" si="3"/>
        <v>10.848836568717918</v>
      </c>
      <c r="AD78">
        <f t="shared" si="4"/>
        <v>1171.751547597536</v>
      </c>
      <c r="AE78">
        <f>'IDT-1'!C78</f>
        <v>0</v>
      </c>
      <c r="AF78" s="26"/>
      <c r="AG78">
        <f t="shared" si="5"/>
        <v>1171.751547597536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7.2715935334872981</v>
      </c>
      <c r="F79">
        <f>GT_Spot!Q79</f>
        <v>0</v>
      </c>
      <c r="G79">
        <f>PPCL_NG!Q79</f>
        <v>19.28</v>
      </c>
      <c r="H79">
        <f>PPCL_Spot!Q79</f>
        <v>5.46</v>
      </c>
      <c r="I79">
        <f>Bawana_NG!Q79</f>
        <v>46.6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714.49143519050006</v>
      </c>
      <c r="P79" s="77">
        <v>63.35</v>
      </c>
      <c r="Q79" s="77">
        <v>20.339999999999996</v>
      </c>
      <c r="R79" s="80">
        <v>0</v>
      </c>
      <c r="S79" s="80">
        <v>0</v>
      </c>
      <c r="T79" s="78">
        <f>SUMPRODUCT(LTA!F79:AJ79,LTA!F$101:AJ$101,LTA!F$104:AJ$104)</f>
        <v>33.07</v>
      </c>
      <c r="U79" s="78">
        <f>SUMPRODUCT(LTA!F79:AJ79,LTA!F$102:AJ$102,LTA!F$104:AJ$104)</f>
        <v>109.74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189.01999999999998</v>
      </c>
      <c r="AB79" s="117">
        <f>-STOA!O79</f>
        <v>0</v>
      </c>
      <c r="AC79">
        <f t="shared" si="3"/>
        <v>10.635882652771089</v>
      </c>
      <c r="AD79">
        <f t="shared" si="4"/>
        <v>1197.9871460712163</v>
      </c>
      <c r="AE79">
        <f>'IDT-1'!C79</f>
        <v>-10</v>
      </c>
      <c r="AF79" s="26"/>
      <c r="AG79">
        <f t="shared" si="5"/>
        <v>1187.9871460712163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7.2715935334872981</v>
      </c>
      <c r="F80">
        <f>GT_Spot!Q80</f>
        <v>0</v>
      </c>
      <c r="G80">
        <f>PPCL_NG!Q80</f>
        <v>19.28</v>
      </c>
      <c r="H80">
        <f>PPCL_Spot!Q80</f>
        <v>5.46</v>
      </c>
      <c r="I80">
        <f>Bawana_NG!Q80</f>
        <v>46.6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728.18496889050016</v>
      </c>
      <c r="P80" s="77">
        <v>63.35</v>
      </c>
      <c r="Q80" s="77">
        <v>20.339999999999996</v>
      </c>
      <c r="R80" s="80">
        <v>0</v>
      </c>
      <c r="S80" s="80">
        <v>0</v>
      </c>
      <c r="T80" s="78">
        <f>SUMPRODUCT(LTA!F80:AJ80,LTA!F$101:AJ$101,LTA!F$104:AJ$104)</f>
        <v>32.869999999999997</v>
      </c>
      <c r="U80" s="78">
        <f>SUMPRODUCT(LTA!F80:AJ80,LTA!F$102:AJ$102,LTA!F$104:AJ$104)</f>
        <v>109.58999999999999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188.11999999999998</v>
      </c>
      <c r="AB80" s="117">
        <f>-STOA!O80</f>
        <v>0</v>
      </c>
      <c r="AC80">
        <f t="shared" si="3"/>
        <v>10.745385749331088</v>
      </c>
      <c r="AD80">
        <f t="shared" si="4"/>
        <v>1210.3211766746563</v>
      </c>
      <c r="AE80">
        <f>'IDT-1'!C80</f>
        <v>-5</v>
      </c>
      <c r="AF80" s="26"/>
      <c r="AG80">
        <f t="shared" si="5"/>
        <v>1205.3211766746563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7.2715935334872981</v>
      </c>
      <c r="F81">
        <f>GT_Spot!Q81</f>
        <v>0</v>
      </c>
      <c r="G81">
        <f>PPCL_NG!Q81</f>
        <v>19.28</v>
      </c>
      <c r="H81">
        <f>PPCL_Spot!Q81</f>
        <v>5.46</v>
      </c>
      <c r="I81">
        <f>Bawana_NG!Q81</f>
        <v>46.6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728.18496889050016</v>
      </c>
      <c r="P81" s="77">
        <v>63.35</v>
      </c>
      <c r="Q81" s="77">
        <v>20.339999999999996</v>
      </c>
      <c r="R81" s="80">
        <v>0</v>
      </c>
      <c r="S81" s="80">
        <v>0</v>
      </c>
      <c r="T81" s="78">
        <f>SUMPRODUCT(LTA!F81:AJ81,LTA!F$101:AJ$101,LTA!F$104:AJ$104)</f>
        <v>32.11</v>
      </c>
      <c r="U81" s="78">
        <f>SUMPRODUCT(LTA!F81:AJ81,LTA!F$102:AJ$102,LTA!F$104:AJ$104)</f>
        <v>108.50999999999999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188.11999999999998</v>
      </c>
      <c r="AB81" s="117">
        <f>-STOA!O81</f>
        <v>0</v>
      </c>
      <c r="AC81">
        <f t="shared" si="3"/>
        <v>10.72919374933109</v>
      </c>
      <c r="AD81">
        <f t="shared" si="4"/>
        <v>1208.4973686746564</v>
      </c>
      <c r="AE81">
        <f>'IDT-1'!C81</f>
        <v>0</v>
      </c>
      <c r="AF81" s="26"/>
      <c r="AG81">
        <f t="shared" si="5"/>
        <v>1208.4973686746564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7.2715935334872981</v>
      </c>
      <c r="F82">
        <f>GT_Spot!Q82</f>
        <v>0</v>
      </c>
      <c r="G82">
        <f>PPCL_NG!Q82</f>
        <v>19.28</v>
      </c>
      <c r="H82">
        <f>PPCL_Spot!Q82</f>
        <v>5.46</v>
      </c>
      <c r="I82">
        <f>Bawana_NG!Q82</f>
        <v>46.6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728.18496889050016</v>
      </c>
      <c r="P82" s="77">
        <v>63.35</v>
      </c>
      <c r="Q82" s="77">
        <v>20.339999999999996</v>
      </c>
      <c r="R82" s="80">
        <v>0</v>
      </c>
      <c r="S82" s="80">
        <v>0</v>
      </c>
      <c r="T82" s="78">
        <f>SUMPRODUCT(LTA!F82:AJ82,LTA!F$101:AJ$101,LTA!F$104:AJ$104)</f>
        <v>31.99</v>
      </c>
      <c r="U82" s="78">
        <f>SUMPRODUCT(LTA!F82:AJ82,LTA!F$102:AJ$102,LTA!F$104:AJ$104)</f>
        <v>107.91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188.11999999999998</v>
      </c>
      <c r="AB82" s="117">
        <f>-STOA!O82</f>
        <v>0</v>
      </c>
      <c r="AC82">
        <f t="shared" si="3"/>
        <v>10.722857749331089</v>
      </c>
      <c r="AD82">
        <f t="shared" si="4"/>
        <v>1207.7837046746563</v>
      </c>
      <c r="AE82">
        <f>'IDT-1'!C82</f>
        <v>0</v>
      </c>
      <c r="AF82" s="26"/>
      <c r="AG82">
        <f t="shared" si="5"/>
        <v>1207.7837046746563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7.2715935334872981</v>
      </c>
      <c r="F83">
        <f>GT_Spot!Q83</f>
        <v>0</v>
      </c>
      <c r="G83">
        <f>PPCL_NG!Q83</f>
        <v>19.28</v>
      </c>
      <c r="H83">
        <f>PPCL_Spot!Q83</f>
        <v>5.46</v>
      </c>
      <c r="I83">
        <f>Bawana_NG!Q83</f>
        <v>46.6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729.39952069050003</v>
      </c>
      <c r="P83" s="77">
        <v>63.35</v>
      </c>
      <c r="Q83" s="77">
        <v>20.339999999999996</v>
      </c>
      <c r="R83" s="80">
        <v>0</v>
      </c>
      <c r="S83" s="80">
        <v>0</v>
      </c>
      <c r="T83" s="78">
        <f>SUMPRODUCT(LTA!F83:AJ83,LTA!F$101:AJ$101,LTA!F$104:AJ$104)</f>
        <v>31.97</v>
      </c>
      <c r="U83" s="78">
        <f>SUMPRODUCT(LTA!F83:AJ83,LTA!F$102:AJ$102,LTA!F$104:AJ$104)</f>
        <v>108.92999999999999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199.51999999999998</v>
      </c>
      <c r="AB83" s="117">
        <f>-STOA!O83</f>
        <v>0</v>
      </c>
      <c r="AC83">
        <f t="shared" si="3"/>
        <v>10.842665805171091</v>
      </c>
      <c r="AD83">
        <f t="shared" si="4"/>
        <v>1221.2784484188164</v>
      </c>
      <c r="AE83">
        <f>'IDT-1'!C83</f>
        <v>0</v>
      </c>
      <c r="AF83" s="26"/>
      <c r="AG83">
        <f t="shared" si="5"/>
        <v>1221.2784484188164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7.2715935334872981</v>
      </c>
      <c r="F84">
        <f>GT_Spot!Q84</f>
        <v>0</v>
      </c>
      <c r="G84">
        <f>PPCL_NG!Q84</f>
        <v>19.28</v>
      </c>
      <c r="H84">
        <f>PPCL_Spot!Q84</f>
        <v>5.46</v>
      </c>
      <c r="I84">
        <f>Bawana_NG!Q84</f>
        <v>46.6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729.39952069050003</v>
      </c>
      <c r="P84" s="77">
        <v>63.35</v>
      </c>
      <c r="Q84" s="77">
        <v>20.339999999999996</v>
      </c>
      <c r="R84" s="80">
        <v>0</v>
      </c>
      <c r="S84" s="80">
        <v>0</v>
      </c>
      <c r="T84" s="78">
        <f>SUMPRODUCT(LTA!F84:AJ84,LTA!F$101:AJ$101,LTA!F$104:AJ$104)</f>
        <v>31.9</v>
      </c>
      <c r="U84" s="78">
        <f>SUMPRODUCT(LTA!F84:AJ84,LTA!F$102:AJ$102,LTA!F$104:AJ$104)</f>
        <v>108.66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199.51999999999998</v>
      </c>
      <c r="AB84" s="117">
        <f>-STOA!O84</f>
        <v>0</v>
      </c>
      <c r="AC84">
        <f t="shared" si="3"/>
        <v>10.839673805171088</v>
      </c>
      <c r="AD84">
        <f t="shared" si="4"/>
        <v>1220.9414404188162</v>
      </c>
      <c r="AE84">
        <f>'IDT-1'!C84</f>
        <v>-11.84</v>
      </c>
      <c r="AF84" s="26"/>
      <c r="AG84">
        <f t="shared" si="5"/>
        <v>1209.1014404188163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7.2715935334872981</v>
      </c>
      <c r="F85">
        <f>GT_Spot!Q85</f>
        <v>0</v>
      </c>
      <c r="G85">
        <f>PPCL_NG!Q85</f>
        <v>19.28</v>
      </c>
      <c r="H85">
        <f>PPCL_Spot!Q85</f>
        <v>5.46</v>
      </c>
      <c r="I85">
        <f>Bawana_NG!Q85</f>
        <v>46.6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712.5795644069949</v>
      </c>
      <c r="P85" s="77">
        <v>63.35</v>
      </c>
      <c r="Q85" s="77">
        <v>20.339999999999996</v>
      </c>
      <c r="R85" s="80">
        <v>0</v>
      </c>
      <c r="S85" s="80">
        <v>0</v>
      </c>
      <c r="T85" s="78">
        <f>SUMPRODUCT(LTA!F85:AJ85,LTA!F$101:AJ$101,LTA!F$104:AJ$104)</f>
        <v>31.96</v>
      </c>
      <c r="U85" s="78">
        <f>SUMPRODUCT(LTA!F85:AJ85,LTA!F$102:AJ$102,LTA!F$104:AJ$104)</f>
        <v>108.27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199.51999999999998</v>
      </c>
      <c r="AB85" s="117">
        <f>-STOA!O85</f>
        <v>0</v>
      </c>
      <c r="AC85">
        <f t="shared" si="3"/>
        <v>11.043879290764059</v>
      </c>
      <c r="AD85">
        <f t="shared" si="4"/>
        <v>1163.5872786497182</v>
      </c>
      <c r="AE85">
        <f>'IDT-1'!C85</f>
        <v>-6.84</v>
      </c>
      <c r="AF85" s="26"/>
      <c r="AG85">
        <f t="shared" si="5"/>
        <v>1156.7472786497183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7.2715935334872981</v>
      </c>
      <c r="F86">
        <f>GT_Spot!Q86</f>
        <v>0</v>
      </c>
      <c r="G86">
        <f>PPCL_NG!Q86</f>
        <v>19.28</v>
      </c>
      <c r="H86">
        <f>PPCL_Spot!Q86</f>
        <v>5.46</v>
      </c>
      <c r="I86">
        <f>Bawana_NG!Q86</f>
        <v>46.6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700.13089740699479</v>
      </c>
      <c r="P86" s="77">
        <v>63.35</v>
      </c>
      <c r="Q86" s="77">
        <v>20.339999999999996</v>
      </c>
      <c r="R86" s="80">
        <v>0</v>
      </c>
      <c r="S86" s="80">
        <v>0</v>
      </c>
      <c r="T86" s="78">
        <f>SUMPRODUCT(LTA!F86:AJ86,LTA!F$101:AJ$101,LTA!F$104:AJ$104)</f>
        <v>31.83</v>
      </c>
      <c r="U86" s="78">
        <f>SUMPRODUCT(LTA!F86:AJ86,LTA!F$102:AJ$102,LTA!F$104:AJ$104)</f>
        <v>107.16999999999999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199.51999999999998</v>
      </c>
      <c r="AB86" s="117">
        <f>-STOA!O86</f>
        <v>0</v>
      </c>
      <c r="AC86">
        <f t="shared" si="3"/>
        <v>10.834725745942105</v>
      </c>
      <c r="AD86">
        <f t="shared" si="4"/>
        <v>1160.1177651945402</v>
      </c>
      <c r="AE86">
        <f>'IDT-1'!C86</f>
        <v>3.16</v>
      </c>
      <c r="AF86" s="26"/>
      <c r="AG86">
        <f t="shared" si="5"/>
        <v>1163.2777651945403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7.2715935334872981</v>
      </c>
      <c r="F87">
        <f>GT_Spot!Q87</f>
        <v>0</v>
      </c>
      <c r="G87">
        <f>PPCL_NG!Q87</f>
        <v>19.28</v>
      </c>
      <c r="H87">
        <f>PPCL_Spot!Q87</f>
        <v>5.46</v>
      </c>
      <c r="I87">
        <f>Bawana_NG!Q87</f>
        <v>46.6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662.69256223353545</v>
      </c>
      <c r="P87" s="77">
        <v>63.35</v>
      </c>
      <c r="Q87" s="77">
        <v>20.339999999999996</v>
      </c>
      <c r="R87" s="80">
        <v>0</v>
      </c>
      <c r="S87" s="80">
        <v>0</v>
      </c>
      <c r="T87" s="78">
        <f>SUMPRODUCT(LTA!F87:AJ87,LTA!F$101:AJ$101,LTA!F$104:AJ$104)</f>
        <v>31.67</v>
      </c>
      <c r="U87" s="78">
        <f>SUMPRODUCT(LTA!F87:AJ87,LTA!F$102:AJ$102,LTA!F$104:AJ$104)</f>
        <v>106.85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231.19</v>
      </c>
      <c r="AB87" s="117">
        <f>-STOA!O87</f>
        <v>0</v>
      </c>
      <c r="AC87">
        <f t="shared" si="3"/>
        <v>10.513396570749801</v>
      </c>
      <c r="AD87">
        <f t="shared" si="4"/>
        <v>1184.1907591962729</v>
      </c>
      <c r="AE87">
        <f>'IDT-1'!C87</f>
        <v>-11.84</v>
      </c>
      <c r="AF87" s="26"/>
      <c r="AG87">
        <f t="shared" si="5"/>
        <v>1172.350759196273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7.2715935334872981</v>
      </c>
      <c r="F88">
        <f>GT_Spot!Q88</f>
        <v>0</v>
      </c>
      <c r="G88">
        <f>PPCL_NG!Q88</f>
        <v>19.28</v>
      </c>
      <c r="H88">
        <f>PPCL_Spot!Q88</f>
        <v>5.46</v>
      </c>
      <c r="I88">
        <f>Bawana_NG!Q88</f>
        <v>46.6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662.69256223353545</v>
      </c>
      <c r="P88" s="77">
        <v>63.35</v>
      </c>
      <c r="Q88" s="77">
        <v>20.339999999999996</v>
      </c>
      <c r="R88" s="80">
        <v>0</v>
      </c>
      <c r="S88" s="80">
        <v>0</v>
      </c>
      <c r="T88" s="78">
        <f>SUMPRODUCT(LTA!F88:AJ88,LTA!F$101:AJ$101,LTA!F$104:AJ$104)</f>
        <v>31.56</v>
      </c>
      <c r="U88" s="78">
        <f>SUMPRODUCT(LTA!F88:AJ88,LTA!F$102:AJ$102,LTA!F$104:AJ$104)</f>
        <v>106.85999999999999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231.19</v>
      </c>
      <c r="AB88" s="117">
        <f>-STOA!O88</f>
        <v>0</v>
      </c>
      <c r="AC88">
        <f t="shared" si="3"/>
        <v>10.512516570749801</v>
      </c>
      <c r="AD88">
        <f t="shared" si="4"/>
        <v>1184.091639196273</v>
      </c>
      <c r="AE88">
        <f>'IDT-1'!C88</f>
        <v>13.16</v>
      </c>
      <c r="AF88" s="26"/>
      <c r="AG88">
        <f t="shared" si="5"/>
        <v>1197.2516391962731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7.2715935334872981</v>
      </c>
      <c r="F89">
        <f>GT_Spot!Q89</f>
        <v>0</v>
      </c>
      <c r="G89">
        <f>PPCL_NG!Q89</f>
        <v>19.28</v>
      </c>
      <c r="H89">
        <f>PPCL_Spot!Q89</f>
        <v>5.46</v>
      </c>
      <c r="I89">
        <f>Bawana_NG!Q89</f>
        <v>46.6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666.42716233353553</v>
      </c>
      <c r="P89" s="77">
        <v>64.632611840775908</v>
      </c>
      <c r="Q89" s="77">
        <v>20.339999999999996</v>
      </c>
      <c r="R89" s="80">
        <v>0</v>
      </c>
      <c r="S89" s="80">
        <v>0</v>
      </c>
      <c r="T89" s="78">
        <f>SUMPRODUCT(LTA!F89:AJ89,LTA!F$101:AJ$101,LTA!F$104:AJ$104)</f>
        <v>31.49</v>
      </c>
      <c r="U89" s="78">
        <f>SUMPRODUCT(LTA!F89:AJ89,LTA!F$102:AJ$102,LTA!F$104:AJ$104)</f>
        <v>110.16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9.6300000000000008</v>
      </c>
      <c r="Z89" s="75">
        <f>IEX!O89</f>
        <v>0</v>
      </c>
      <c r="AA89" s="117">
        <f>STOA!I89</f>
        <v>231.19</v>
      </c>
      <c r="AB89" s="117">
        <f>-STOA!O89</f>
        <v>0</v>
      </c>
      <c r="AC89">
        <f t="shared" si="3"/>
        <v>10.936179861494489</v>
      </c>
      <c r="AD89">
        <f t="shared" si="4"/>
        <v>1171.5451878463041</v>
      </c>
      <c r="AE89">
        <f>'IDT-1'!C89</f>
        <v>34.023000000000003</v>
      </c>
      <c r="AF89" s="26"/>
      <c r="AG89">
        <f t="shared" si="5"/>
        <v>1205.568187846304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7.2715935334872981</v>
      </c>
      <c r="F90">
        <f>GT_Spot!Q90</f>
        <v>0</v>
      </c>
      <c r="G90">
        <f>PPCL_NG!Q90</f>
        <v>19.28</v>
      </c>
      <c r="H90">
        <f>PPCL_Spot!Q90</f>
        <v>5.46</v>
      </c>
      <c r="I90">
        <f>Bawana_NG!Q90</f>
        <v>46.6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666.42716233353553</v>
      </c>
      <c r="P90" s="77">
        <v>64.632611840775908</v>
      </c>
      <c r="Q90" s="77">
        <v>20.339999999999996</v>
      </c>
      <c r="R90" s="80">
        <v>0</v>
      </c>
      <c r="S90" s="80">
        <v>0</v>
      </c>
      <c r="T90" s="78">
        <f>SUMPRODUCT(LTA!F90:AJ90,LTA!F$101:AJ$101,LTA!F$104:AJ$104)</f>
        <v>31.45</v>
      </c>
      <c r="U90" s="78">
        <f>SUMPRODUCT(LTA!F90:AJ90,LTA!F$102:AJ$102,LTA!F$104:AJ$104)</f>
        <v>110.13999999999999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48.13</v>
      </c>
      <c r="Z90" s="75">
        <f>IEX!O90</f>
        <v>0</v>
      </c>
      <c r="AA90" s="117">
        <f>STOA!I90</f>
        <v>231.19</v>
      </c>
      <c r="AB90" s="117">
        <f>-STOA!O90</f>
        <v>0</v>
      </c>
      <c r="AC90">
        <f t="shared" si="3"/>
        <v>11.318842499105465</v>
      </c>
      <c r="AD90">
        <f t="shared" si="4"/>
        <v>1204.6025252086934</v>
      </c>
      <c r="AE90">
        <f>'IDT-1'!C90</f>
        <v>20.492000000000001</v>
      </c>
      <c r="AF90" s="26"/>
      <c r="AG90">
        <f t="shared" si="5"/>
        <v>1225.0945252086933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7.2715935334872981</v>
      </c>
      <c r="F91">
        <f>GT_Spot!Q91</f>
        <v>0</v>
      </c>
      <c r="G91">
        <f>PPCL_NG!Q91</f>
        <v>19.28</v>
      </c>
      <c r="H91">
        <f>PPCL_Spot!Q91</f>
        <v>5.46</v>
      </c>
      <c r="I91">
        <f>Bawana_NG!Q91</f>
        <v>47.388034833091439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671.0450382915559</v>
      </c>
      <c r="P91" s="77">
        <v>64.632611840775908</v>
      </c>
      <c r="Q91" s="77">
        <v>20.339999999999996</v>
      </c>
      <c r="R91" s="80">
        <v>0</v>
      </c>
      <c r="S91" s="80">
        <v>0</v>
      </c>
      <c r="T91" s="78">
        <f>SUMPRODUCT(LTA!F91:AJ91,LTA!F$101:AJ$101,LTA!F$104:AJ$104)</f>
        <v>31.46</v>
      </c>
      <c r="U91" s="78">
        <f>SUMPRODUCT(LTA!F91:AJ91,LTA!F$102:AJ$102,LTA!F$104:AJ$104)</f>
        <v>109.69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14.44</v>
      </c>
      <c r="Z91" s="75">
        <f>IEX!O91</f>
        <v>0</v>
      </c>
      <c r="AA91" s="117">
        <f>STOA!I91</f>
        <v>285.57</v>
      </c>
      <c r="AB91" s="117">
        <f>-STOA!O91</f>
        <v>0</v>
      </c>
      <c r="AC91">
        <f t="shared" si="3"/>
        <v>11.589005151678226</v>
      </c>
      <c r="AD91">
        <f t="shared" si="4"/>
        <v>1224.9882733472323</v>
      </c>
      <c r="AE91">
        <f>'IDT-1'!C91</f>
        <v>10.214</v>
      </c>
      <c r="AF91" s="26"/>
      <c r="AG91">
        <f t="shared" si="5"/>
        <v>1235.2022733472322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7.2715935334872981</v>
      </c>
      <c r="F92">
        <f>GT_Spot!Q92</f>
        <v>0</v>
      </c>
      <c r="G92">
        <f>PPCL_NG!Q92</f>
        <v>19.28</v>
      </c>
      <c r="H92">
        <f>PPCL_Spot!Q92</f>
        <v>5.46</v>
      </c>
      <c r="I92">
        <f>Bawana_NG!Q92</f>
        <v>47.388034833091439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671.0450382915559</v>
      </c>
      <c r="P92" s="77">
        <v>64.632611840775908</v>
      </c>
      <c r="Q92" s="77">
        <v>20.339999999999996</v>
      </c>
      <c r="R92" s="80">
        <v>0</v>
      </c>
      <c r="S92" s="80">
        <v>0</v>
      </c>
      <c r="T92" s="78">
        <f>SUMPRODUCT(LTA!F92:AJ92,LTA!F$101:AJ$101,LTA!F$104:AJ$104)</f>
        <v>31.53</v>
      </c>
      <c r="U92" s="78">
        <f>SUMPRODUCT(LTA!F92:AJ92,LTA!F$102:AJ$102,LTA!F$104:AJ$104)</f>
        <v>109.35999999999999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48.13</v>
      </c>
      <c r="Z92" s="75">
        <f>IEX!O92</f>
        <v>0</v>
      </c>
      <c r="AA92" s="117">
        <f>STOA!I92</f>
        <v>285.57</v>
      </c>
      <c r="AB92" s="117">
        <f>-STOA!O92</f>
        <v>0</v>
      </c>
      <c r="AC92">
        <f t="shared" si="3"/>
        <v>11.794407876456274</v>
      </c>
      <c r="AD92">
        <f t="shared" si="4"/>
        <v>1268.2128706224544</v>
      </c>
      <c r="AE92">
        <f>'IDT-1'!C92</f>
        <v>0</v>
      </c>
      <c r="AF92" s="26"/>
      <c r="AG92">
        <f t="shared" si="5"/>
        <v>1268.2128706224544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7.2715935334872981</v>
      </c>
      <c r="F93">
        <f>GT_Spot!Q93</f>
        <v>0</v>
      </c>
      <c r="G93">
        <f>PPCL_NG!Q93</f>
        <v>19.28</v>
      </c>
      <c r="H93">
        <f>PPCL_Spot!Q93</f>
        <v>5.46</v>
      </c>
      <c r="I93">
        <f>Bawana_NG!Q93</f>
        <v>47.388034833091439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668.2110840915559</v>
      </c>
      <c r="P93" s="77">
        <v>64.632611840775908</v>
      </c>
      <c r="Q93" s="77">
        <v>20.339999999999996</v>
      </c>
      <c r="R93" s="80">
        <v>0</v>
      </c>
      <c r="S93" s="80">
        <v>0</v>
      </c>
      <c r="T93" s="78">
        <f>SUMPRODUCT(LTA!F93:AJ93,LTA!F$101:AJ$101,LTA!F$104:AJ$104)</f>
        <v>31.64</v>
      </c>
      <c r="U93" s="78">
        <f>SUMPRODUCT(LTA!F93:AJ93,LTA!F$102:AJ$102,LTA!F$104:AJ$104)</f>
        <v>108.86999999999999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67.38</v>
      </c>
      <c r="Z93" s="75">
        <f>IEX!O93</f>
        <v>0</v>
      </c>
      <c r="AA93" s="117">
        <f>STOA!I93</f>
        <v>285.57</v>
      </c>
      <c r="AB93" s="117">
        <f>-STOA!O93</f>
        <v>0</v>
      </c>
      <c r="AC93">
        <f t="shared" si="3"/>
        <v>11.979915717107248</v>
      </c>
      <c r="AD93">
        <f t="shared" si="4"/>
        <v>1279.0634085818031</v>
      </c>
      <c r="AE93">
        <f>'IDT-1'!C93</f>
        <v>0</v>
      </c>
      <c r="AF93" s="26"/>
      <c r="AG93">
        <f t="shared" si="5"/>
        <v>1279.0634085818031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7.2715935334872981</v>
      </c>
      <c r="F94">
        <f>GT_Spot!Q94</f>
        <v>0</v>
      </c>
      <c r="G94">
        <f>PPCL_NG!Q94</f>
        <v>19.28</v>
      </c>
      <c r="H94">
        <f>PPCL_Spot!Q94</f>
        <v>5.46</v>
      </c>
      <c r="I94">
        <f>Bawana_NG!Q94</f>
        <v>47.388034833091439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668.2110840915559</v>
      </c>
      <c r="P94" s="77">
        <v>64.632611840775908</v>
      </c>
      <c r="Q94" s="77">
        <v>20.339999999999996</v>
      </c>
      <c r="R94" s="80">
        <v>0</v>
      </c>
      <c r="S94" s="80">
        <v>0</v>
      </c>
      <c r="T94" s="78">
        <f>SUMPRODUCT(LTA!F94:AJ94,LTA!F$101:AJ$101,LTA!F$104:AJ$104)</f>
        <v>31.78</v>
      </c>
      <c r="U94" s="78">
        <f>SUMPRODUCT(LTA!F94:AJ94,LTA!F$102:AJ$102,LTA!F$104:AJ$104)</f>
        <v>108.52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77</v>
      </c>
      <c r="Z94" s="75">
        <f>IEX!O94</f>
        <v>0</v>
      </c>
      <c r="AA94" s="117">
        <f>STOA!I94</f>
        <v>285.57</v>
      </c>
      <c r="AB94" s="117">
        <f>-STOA!O94</f>
        <v>0</v>
      </c>
      <c r="AC94">
        <f t="shared" si="3"/>
        <v>11.973942441885296</v>
      </c>
      <c r="AD94">
        <f t="shared" si="4"/>
        <v>1298.4793818570251</v>
      </c>
      <c r="AE94">
        <f>'IDT-1'!C94</f>
        <v>0</v>
      </c>
      <c r="AF94" s="26"/>
      <c r="AG94">
        <f t="shared" si="5"/>
        <v>1298.4793818570251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7.2715935334872981</v>
      </c>
      <c r="F95">
        <f>GT_Spot!Q95</f>
        <v>0</v>
      </c>
      <c r="G95">
        <f>PPCL_NG!Q95</f>
        <v>19.28</v>
      </c>
      <c r="H95">
        <f>PPCL_Spot!Q95</f>
        <v>5.46</v>
      </c>
      <c r="I95">
        <f>Bawana_NG!Q95</f>
        <v>47.388034833091439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665.60005019553546</v>
      </c>
      <c r="P95" s="77">
        <v>64.632611840775908</v>
      </c>
      <c r="Q95" s="77">
        <v>20.339999999999996</v>
      </c>
      <c r="R95" s="80">
        <v>0</v>
      </c>
      <c r="S95" s="80">
        <v>0</v>
      </c>
      <c r="T95" s="78">
        <f>SUMPRODUCT(LTA!F95:AJ95,LTA!F$101:AJ$101,LTA!F$104:AJ$104)</f>
        <v>31.97</v>
      </c>
      <c r="U95" s="78">
        <f>SUMPRODUCT(LTA!F95:AJ95,LTA!F$102:AJ$102,LTA!F$104:AJ$104)</f>
        <v>108.47999999999999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86.63</v>
      </c>
      <c r="Z95" s="75">
        <f>IEX!O95</f>
        <v>0</v>
      </c>
      <c r="AA95" s="117">
        <f>STOA!I95</f>
        <v>285.54000000000002</v>
      </c>
      <c r="AB95" s="117">
        <f>-STOA!O95</f>
        <v>0</v>
      </c>
      <c r="AC95">
        <f t="shared" si="3"/>
        <v>11.814812155545436</v>
      </c>
      <c r="AD95">
        <f t="shared" si="4"/>
        <v>1330.7774782473448</v>
      </c>
      <c r="AE95">
        <f>'IDT-1'!C95</f>
        <v>0</v>
      </c>
      <c r="AF95" s="26"/>
      <c r="AG95">
        <f t="shared" si="5"/>
        <v>1330.7774782473448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7.2715935334872981</v>
      </c>
      <c r="F96">
        <f>GT_Spot!Q96</f>
        <v>0</v>
      </c>
      <c r="G96">
        <f>PPCL_NG!Q96</f>
        <v>19.28</v>
      </c>
      <c r="H96">
        <f>PPCL_Spot!Q96</f>
        <v>5.46</v>
      </c>
      <c r="I96">
        <f>Bawana_NG!Q96</f>
        <v>47.388034833091439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665.60005019553546</v>
      </c>
      <c r="P96" s="77">
        <v>64.632611840775908</v>
      </c>
      <c r="Q96" s="77">
        <v>20.339999999999996</v>
      </c>
      <c r="R96" s="80">
        <v>0</v>
      </c>
      <c r="S96" s="80">
        <v>0</v>
      </c>
      <c r="T96" s="78">
        <f>SUMPRODUCT(LTA!F96:AJ96,LTA!F$101:AJ$101,LTA!F$104:AJ$104)</f>
        <v>31.82</v>
      </c>
      <c r="U96" s="78">
        <f>SUMPRODUCT(LTA!F96:AJ96,LTA!F$102:AJ$102,LTA!F$104:AJ$104)</f>
        <v>108.39999999999999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96.25</v>
      </c>
      <c r="Z96" s="75">
        <f>IEX!O96</f>
        <v>0</v>
      </c>
      <c r="AA96" s="117">
        <f>STOA!I96</f>
        <v>285.54000000000002</v>
      </c>
      <c r="AB96" s="117">
        <f>-STOA!O96</f>
        <v>0</v>
      </c>
      <c r="AC96">
        <f t="shared" si="3"/>
        <v>12.07500670598934</v>
      </c>
      <c r="AD96">
        <f t="shared" si="4"/>
        <v>1319.9072836969008</v>
      </c>
      <c r="AE96">
        <f>'IDT-1'!C96</f>
        <v>0</v>
      </c>
      <c r="AF96" s="26"/>
      <c r="AG96">
        <f t="shared" si="5"/>
        <v>1319.9072836969008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7.2715935334872981</v>
      </c>
      <c r="F97">
        <f>GT_Spot!Q97</f>
        <v>0</v>
      </c>
      <c r="G97">
        <f>PPCL_NG!Q97</f>
        <v>19.28</v>
      </c>
      <c r="H97">
        <f>PPCL_Spot!Q97</f>
        <v>5.46</v>
      </c>
      <c r="I97">
        <f>Bawana_NG!Q97</f>
        <v>47.388034833091439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662.6434917195354</v>
      </c>
      <c r="P97" s="77">
        <v>64.632611840775908</v>
      </c>
      <c r="Q97" s="77">
        <v>20.339999999999996</v>
      </c>
      <c r="R97" s="80">
        <v>0</v>
      </c>
      <c r="S97" s="80">
        <v>0</v>
      </c>
      <c r="T97" s="78">
        <f>SUMPRODUCT(LTA!F97:AJ97,LTA!F$101:AJ$101,LTA!F$104:AJ$104)</f>
        <v>31.52</v>
      </c>
      <c r="U97" s="78">
        <f>SUMPRODUCT(LTA!F97:AJ97,LTA!F$102:AJ$102,LTA!F$104:AJ$104)</f>
        <v>108.08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91.44</v>
      </c>
      <c r="Z97" s="75">
        <f>IEX!O97</f>
        <v>0</v>
      </c>
      <c r="AA97" s="117">
        <f>STOA!I97</f>
        <v>285.54000000000002</v>
      </c>
      <c r="AB97" s="117">
        <f>-STOA!O97</f>
        <v>0</v>
      </c>
      <c r="AC97">
        <f t="shared" si="3"/>
        <v>12.089986266622493</v>
      </c>
      <c r="AD97">
        <f t="shared" si="4"/>
        <v>1301.5057456602676</v>
      </c>
      <c r="AE97">
        <f>'IDT-1'!C97</f>
        <v>0</v>
      </c>
      <c r="AF97" s="26"/>
      <c r="AG97">
        <f t="shared" si="5"/>
        <v>1301.5057456602676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7.2715935334872981</v>
      </c>
      <c r="F98">
        <f>GT_Spot!Q98</f>
        <v>0</v>
      </c>
      <c r="G98">
        <f>PPCL_NG!Q98</f>
        <v>19.28</v>
      </c>
      <c r="H98">
        <f>PPCL_Spot!Q98</f>
        <v>5.46</v>
      </c>
      <c r="I98">
        <f>Bawana_NG!Q98</f>
        <v>47.388034833091439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662.6434917195354</v>
      </c>
      <c r="P98" s="77">
        <v>64.632611840775908</v>
      </c>
      <c r="Q98" s="77">
        <v>20.339999999999996</v>
      </c>
      <c r="R98" s="80">
        <v>0</v>
      </c>
      <c r="S98" s="80">
        <v>0</v>
      </c>
      <c r="T98" s="78">
        <f>SUMPRODUCT(LTA!F98:AJ98,LTA!F$101:AJ$101,LTA!F$104:AJ$104)</f>
        <v>31.17</v>
      </c>
      <c r="U98" s="78">
        <f>SUMPRODUCT(LTA!F98:AJ98,LTA!F$102:AJ$102,LTA!F$104:AJ$104)</f>
        <v>108.02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81.81</v>
      </c>
      <c r="Z98" s="75">
        <f>IEX!O98</f>
        <v>0</v>
      </c>
      <c r="AA98" s="117">
        <f>STOA!I98</f>
        <v>285.51</v>
      </c>
      <c r="AB98" s="117">
        <f>-STOA!O98</f>
        <v>0</v>
      </c>
      <c r="AC98">
        <f t="shared" si="3"/>
        <v>12.001370266622494</v>
      </c>
      <c r="AD98">
        <f t="shared" si="4"/>
        <v>1291.5243616602677</v>
      </c>
      <c r="AE98">
        <f>'IDT-1'!C98</f>
        <v>0</v>
      </c>
      <c r="AF98" s="26"/>
      <c r="AG98">
        <f t="shared" si="5"/>
        <v>1291.5243616602677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0.16227011005458195</v>
      </c>
      <c r="F99">
        <f t="shared" si="6"/>
        <v>0</v>
      </c>
      <c r="G99">
        <f t="shared" si="6"/>
        <v>0.46271999999999947</v>
      </c>
      <c r="H99">
        <f t="shared" si="6"/>
        <v>0.13928293615769333</v>
      </c>
      <c r="I99">
        <f t="shared" si="6"/>
        <v>1.1603969406138841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15.441122368280014</v>
      </c>
      <c r="P99" s="77">
        <f t="shared" si="6"/>
        <v>1.3464257785428135</v>
      </c>
      <c r="Q99" s="77">
        <f t="shared" si="6"/>
        <v>0.36611971989329228</v>
      </c>
      <c r="R99" s="80">
        <f t="shared" si="6"/>
        <v>0.29788364160195596</v>
      </c>
      <c r="S99" s="80">
        <f t="shared" si="6"/>
        <v>0</v>
      </c>
      <c r="T99" s="78">
        <f t="shared" si="6"/>
        <v>1.8420075000000002</v>
      </c>
      <c r="U99" s="78">
        <f t="shared" si="6"/>
        <v>2.3256475000000005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0.18047749999999996</v>
      </c>
      <c r="Z99" s="75">
        <f t="shared" si="6"/>
        <v>-1.326025</v>
      </c>
      <c r="AA99" s="117">
        <f t="shared" si="6"/>
        <v>5.4691725000000035</v>
      </c>
      <c r="AB99" s="117">
        <f t="shared" si="6"/>
        <v>0</v>
      </c>
      <c r="AC99">
        <f t="shared" si="6"/>
        <v>0.27347095568027169</v>
      </c>
      <c r="AD99">
        <f t="shared" si="6"/>
        <v>27.934548039463966</v>
      </c>
      <c r="AE99">
        <f t="shared" si="6"/>
        <v>-7.0537749999999955E-2</v>
      </c>
      <c r="AG99">
        <f t="shared" si="6"/>
        <v>27.864010289463963</v>
      </c>
      <c r="AI99">
        <f t="shared" si="6"/>
        <v>0</v>
      </c>
      <c r="AJ99">
        <f t="shared" si="6"/>
        <v>0</v>
      </c>
      <c r="AK99">
        <f t="shared" si="6"/>
        <v>0.44226750000000004</v>
      </c>
      <c r="AL99">
        <f t="shared" si="6"/>
        <v>-0.10174999999999999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44797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11.861751152073733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65.798760937176027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882.66244199832488</v>
      </c>
      <c r="P3" s="77">
        <v>71.039999999999992</v>
      </c>
      <c r="Q3" s="77">
        <v>24.569999999999997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449.19000000000005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298.85000000000002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17.201697298634095</v>
      </c>
      <c r="AD3">
        <f>SUM(B3:AB3,AI3:AR3)-AC3</f>
        <v>1696.4712567889403</v>
      </c>
      <c r="AE3">
        <f>'IDT-1'!F3</f>
        <v>0</v>
      </c>
      <c r="AF3" s="26"/>
      <c r="AG3">
        <f>SUM(AD3:AF3)</f>
        <v>1696.4712567889403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11.958525345622121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66.067260211486627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882.66244199832488</v>
      </c>
      <c r="P4" s="77">
        <v>71.039999999999992</v>
      </c>
      <c r="Q4" s="77">
        <v>24.569999999999997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449.52000000000004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298.85000000000002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17.296596980373209</v>
      </c>
      <c r="AD4">
        <f t="shared" ref="AD4:AD67" si="1">SUM(B4:AB4,AI4:AR4)-AC4</f>
        <v>1687.0716305750607</v>
      </c>
      <c r="AE4">
        <f>'IDT-1'!F4</f>
        <v>0</v>
      </c>
      <c r="AF4" s="26"/>
      <c r="AG4">
        <f t="shared" ref="AG4:AG67" si="2">SUM(AD4:AF4)</f>
        <v>1687.0716305750607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11.958525345622121</v>
      </c>
      <c r="F5">
        <f>GT_Spot!T5</f>
        <v>0</v>
      </c>
      <c r="G5">
        <f>PPCL_NG!T5</f>
        <v>23.14</v>
      </c>
      <c r="H5">
        <f>PPCL_Spot!T5</f>
        <v>6.56</v>
      </c>
      <c r="I5">
        <f>Bawana_NG!T5</f>
        <v>66.067260211486627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871.11881188809002</v>
      </c>
      <c r="P5" s="77">
        <v>71.039999999999992</v>
      </c>
      <c r="Q5" s="77">
        <v>24.569999999999997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449.42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298.85000000000002</v>
      </c>
      <c r="AB5" s="117">
        <f>-STOA!P5</f>
        <v>0</v>
      </c>
      <c r="AC5">
        <f t="shared" si="0"/>
        <v>17.194133035403144</v>
      </c>
      <c r="AD5">
        <f t="shared" si="1"/>
        <v>1675.5304644097957</v>
      </c>
      <c r="AE5">
        <f>'IDT-1'!F5</f>
        <v>0</v>
      </c>
      <c r="AF5" s="26"/>
      <c r="AG5">
        <f t="shared" si="2"/>
        <v>1675.5304644097957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11.958525345622121</v>
      </c>
      <c r="F6">
        <f>GT_Spot!T6</f>
        <v>0</v>
      </c>
      <c r="G6">
        <f>PPCL_NG!T6</f>
        <v>23.14</v>
      </c>
      <c r="H6">
        <f>PPCL_Spot!T6</f>
        <v>6.56</v>
      </c>
      <c r="I6">
        <f>Bawana_NG!T6</f>
        <v>66.067260211486627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822.99473029870853</v>
      </c>
      <c r="P6" s="77">
        <v>71.039999999999992</v>
      </c>
      <c r="Q6" s="77">
        <v>24.569999999999997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448.91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298.85000000000002</v>
      </c>
      <c r="AB6" s="117">
        <f>-STOA!P6</f>
        <v>0</v>
      </c>
      <c r="AC6">
        <f t="shared" si="0"/>
        <v>16.570834311928291</v>
      </c>
      <c r="AD6">
        <f t="shared" si="1"/>
        <v>1649.5196815438892</v>
      </c>
      <c r="AE6">
        <f>'IDT-1'!F6</f>
        <v>0</v>
      </c>
      <c r="AF6" s="26"/>
      <c r="AG6">
        <f t="shared" si="2"/>
        <v>1649.5196815438892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-108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11.958525345622121</v>
      </c>
      <c r="F7">
        <f>GT_Spot!T7</f>
        <v>0</v>
      </c>
      <c r="G7">
        <f>PPCL_NG!T7</f>
        <v>23.14</v>
      </c>
      <c r="H7">
        <f>PPCL_Spot!T7</f>
        <v>6.56</v>
      </c>
      <c r="I7">
        <f>Bawana_NG!T7</f>
        <v>66.067260211486627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785.33579830626536</v>
      </c>
      <c r="P7" s="77">
        <v>71.039999999999992</v>
      </c>
      <c r="Q7" s="77">
        <v>24.569999999999997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448.55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298.85000000000002</v>
      </c>
      <c r="AB7" s="117">
        <f>-STOA!P7</f>
        <v>0</v>
      </c>
      <c r="AC7">
        <f t="shared" si="0"/>
        <v>16.742320979159921</v>
      </c>
      <c r="AD7">
        <f t="shared" si="1"/>
        <v>1554.3292628842141</v>
      </c>
      <c r="AE7">
        <f>'IDT-1'!F7</f>
        <v>0</v>
      </c>
      <c r="AF7" s="26"/>
      <c r="AG7">
        <f t="shared" si="2"/>
        <v>1554.3292628842141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-165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11.958525345622121</v>
      </c>
      <c r="F8">
        <f>GT_Spot!T8</f>
        <v>0</v>
      </c>
      <c r="G8">
        <f>PPCL_NG!T8</f>
        <v>23.14</v>
      </c>
      <c r="H8">
        <f>PPCL_Spot!T8</f>
        <v>6.56</v>
      </c>
      <c r="I8">
        <f>Bawana_NG!T8</f>
        <v>66.067260211486627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761.49037909789183</v>
      </c>
      <c r="P8" s="77">
        <v>71.039999999999992</v>
      </c>
      <c r="Q8" s="77">
        <v>24.569999999999997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441.46000000000004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298.85000000000002</v>
      </c>
      <c r="AB8" s="117">
        <f>-STOA!P8</f>
        <v>0</v>
      </c>
      <c r="AC8">
        <f t="shared" si="0"/>
        <v>15.981792276405494</v>
      </c>
      <c r="AD8">
        <f t="shared" si="1"/>
        <v>1579.1543723785953</v>
      </c>
      <c r="AE8">
        <f>'IDT-1'!F8</f>
        <v>0</v>
      </c>
      <c r="AF8" s="26"/>
      <c r="AG8">
        <f t="shared" si="2"/>
        <v>1579.1543723785953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11.958525345622121</v>
      </c>
      <c r="F9">
        <f>GT_Spot!T9</f>
        <v>0</v>
      </c>
      <c r="G9">
        <f>PPCL_NG!T9</f>
        <v>23.14</v>
      </c>
      <c r="H9">
        <f>PPCL_Spot!T9</f>
        <v>6.56</v>
      </c>
      <c r="I9">
        <f>Bawana_NG!T9</f>
        <v>66.067260211486627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738.48132479892251</v>
      </c>
      <c r="P9" s="77">
        <v>71.039999999999992</v>
      </c>
      <c r="Q9" s="77">
        <v>24.569999999999997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441.98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298.85000000000002</v>
      </c>
      <c r="AB9" s="117">
        <f>-STOA!P9</f>
        <v>0</v>
      </c>
      <c r="AC9">
        <f t="shared" si="0"/>
        <v>15.49978851786431</v>
      </c>
      <c r="AD9">
        <f t="shared" si="1"/>
        <v>1589.1473218381668</v>
      </c>
      <c r="AE9">
        <f>'IDT-1'!F9</f>
        <v>0</v>
      </c>
      <c r="AF9" s="26"/>
      <c r="AG9">
        <f t="shared" si="2"/>
        <v>1589.1473218381668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-78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11.958525345622121</v>
      </c>
      <c r="F10">
        <f>GT_Spot!T10</f>
        <v>0</v>
      </c>
      <c r="G10">
        <f>PPCL_NG!T10</f>
        <v>23.14</v>
      </c>
      <c r="H10">
        <f>PPCL_Spot!T10</f>
        <v>6.56</v>
      </c>
      <c r="I10">
        <f>Bawana_NG!T10</f>
        <v>66.067260211486627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719.44002223474683</v>
      </c>
      <c r="P10" s="77">
        <v>71.039999999999992</v>
      </c>
      <c r="Q10" s="77">
        <v>24.57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443.18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298.85000000000002</v>
      </c>
      <c r="AB10" s="117">
        <f>-STOA!P10</f>
        <v>0</v>
      </c>
      <c r="AC10">
        <f t="shared" si="0"/>
        <v>15.360541310343958</v>
      </c>
      <c r="AD10">
        <f t="shared" si="1"/>
        <v>1569.4452664815119</v>
      </c>
      <c r="AE10">
        <f>'IDT-1'!F10</f>
        <v>0</v>
      </c>
      <c r="AF10" s="26"/>
      <c r="AG10">
        <f t="shared" si="2"/>
        <v>1569.4452664815119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11.958525345622121</v>
      </c>
      <c r="F11">
        <f>GT_Spot!T11</f>
        <v>0</v>
      </c>
      <c r="G11">
        <f>PPCL_NG!T11</f>
        <v>23.14</v>
      </c>
      <c r="H11">
        <f>PPCL_Spot!T11</f>
        <v>6.56</v>
      </c>
      <c r="I11">
        <f>Bawana_NG!T11</f>
        <v>67.172739843367594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700.64874929549285</v>
      </c>
      <c r="P11" s="77">
        <v>71.039999999999992</v>
      </c>
      <c r="Q11" s="77">
        <v>24.57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445.15999999999997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298.85000000000002</v>
      </c>
      <c r="AB11" s="117">
        <f>-STOA!P11</f>
        <v>0</v>
      </c>
      <c r="AC11">
        <f t="shared" si="0"/>
        <v>15.755017980570791</v>
      </c>
      <c r="AD11">
        <f t="shared" si="1"/>
        <v>1493.3449965039117</v>
      </c>
      <c r="AE11">
        <f>'IDT-1'!F11</f>
        <v>0</v>
      </c>
      <c r="AF11" s="26"/>
      <c r="AG11">
        <f t="shared" si="2"/>
        <v>1493.3449965039117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-140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11.958525345622121</v>
      </c>
      <c r="F12">
        <f>GT_Spot!T12</f>
        <v>0</v>
      </c>
      <c r="G12">
        <f>PPCL_NG!T12</f>
        <v>23.14</v>
      </c>
      <c r="H12">
        <f>PPCL_Spot!T12</f>
        <v>6.56</v>
      </c>
      <c r="I12">
        <f>Bawana_NG!T12</f>
        <v>67.172739843367594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671.77503506490621</v>
      </c>
      <c r="P12" s="77">
        <v>71.039999999999992</v>
      </c>
      <c r="Q12" s="77">
        <v>24.57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447.57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298.85000000000002</v>
      </c>
      <c r="AB12" s="117">
        <f>-STOA!P12</f>
        <v>0</v>
      </c>
      <c r="AC12">
        <f t="shared" si="0"/>
        <v>14.945059006398935</v>
      </c>
      <c r="AD12">
        <f t="shared" si="1"/>
        <v>1532.6912412474971</v>
      </c>
      <c r="AE12">
        <f>'IDT-1'!F12</f>
        <v>0</v>
      </c>
      <c r="AF12" s="26"/>
      <c r="AG12">
        <f t="shared" si="2"/>
        <v>1532.6912412474971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11.958525345622121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666.13520799670312</v>
      </c>
      <c r="P13" s="77">
        <v>71.289999999999992</v>
      </c>
      <c r="Q13" s="77">
        <v>24.57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436.85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298.85000000000002</v>
      </c>
      <c r="AB13" s="117">
        <f>-STOA!P13</f>
        <v>0</v>
      </c>
      <c r="AC13">
        <f t="shared" si="0"/>
        <v>15.046605605631996</v>
      </c>
      <c r="AD13">
        <f t="shared" si="1"/>
        <v>1493.9071277366934</v>
      </c>
      <c r="AE13">
        <f>'IDT-1'!F13</f>
        <v>0</v>
      </c>
      <c r="AF13" s="26"/>
      <c r="AG13">
        <f t="shared" si="2"/>
        <v>1493.9071277366934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11.958525345622121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666.13520799670312</v>
      </c>
      <c r="P14" s="77">
        <v>71.289999999999992</v>
      </c>
      <c r="Q14" s="77">
        <v>24.57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418.61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298.85000000000002</v>
      </c>
      <c r="AB14" s="117">
        <f>-STOA!P14</f>
        <v>0</v>
      </c>
      <c r="AC14">
        <f t="shared" si="0"/>
        <v>14.886093605631993</v>
      </c>
      <c r="AD14">
        <f t="shared" si="1"/>
        <v>1475.8276397366933</v>
      </c>
      <c r="AE14">
        <f>'IDT-1'!F14</f>
        <v>0</v>
      </c>
      <c r="AF14" s="26"/>
      <c r="AG14">
        <f t="shared" si="2"/>
        <v>1475.8276397366933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11.958525345622121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665.71910773550303</v>
      </c>
      <c r="P15" s="77">
        <v>71.289999999999992</v>
      </c>
      <c r="Q15" s="77">
        <v>24.57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399.8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300.23</v>
      </c>
      <c r="AB15" s="117">
        <f>-STOA!P15</f>
        <v>0</v>
      </c>
      <c r="AC15">
        <f t="shared" si="0"/>
        <v>15.172954299443202</v>
      </c>
      <c r="AD15">
        <f t="shared" si="1"/>
        <v>1407.6946787816819</v>
      </c>
      <c r="AE15">
        <f>'IDT-1'!F15</f>
        <v>0</v>
      </c>
      <c r="AF15" s="26"/>
      <c r="AG15">
        <f t="shared" si="2"/>
        <v>1407.6946787816819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11.958525345622121</v>
      </c>
      <c r="F16">
        <f>GT_Spot!T16</f>
        <v>0</v>
      </c>
      <c r="G16">
        <f>PPCL_NG!T16</f>
        <v>23.14</v>
      </c>
      <c r="H16">
        <f>PPCL_Spot!T16</f>
        <v>6.56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645.70994317196073</v>
      </c>
      <c r="P16" s="77">
        <v>71.289999999999992</v>
      </c>
      <c r="Q16" s="77">
        <v>24.57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400.02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300.23</v>
      </c>
      <c r="AB16" s="117">
        <f>-STOA!P16</f>
        <v>0</v>
      </c>
      <c r="AC16">
        <f t="shared" si="0"/>
        <v>14.466121999952307</v>
      </c>
      <c r="AD16">
        <f t="shared" si="1"/>
        <v>1448.6123465176304</v>
      </c>
      <c r="AE16">
        <f>'IDT-1'!F16</f>
        <v>0</v>
      </c>
      <c r="AF16" s="26"/>
      <c r="AG16">
        <f t="shared" si="2"/>
        <v>1448.6123465176304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-90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11.958525345622121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67.172739843367594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645.71101639080325</v>
      </c>
      <c r="P17" s="77">
        <v>71.706697826487385</v>
      </c>
      <c r="Q17" s="77">
        <v>24.7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397.54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300.23</v>
      </c>
      <c r="AB17" s="117">
        <f>-STOA!P17</f>
        <v>0</v>
      </c>
      <c r="AC17">
        <f t="shared" si="0"/>
        <v>14.694102321438708</v>
      </c>
      <c r="AD17">
        <f t="shared" si="1"/>
        <v>1414.0248770848416</v>
      </c>
      <c r="AE17">
        <f>'IDT-1'!F17</f>
        <v>0</v>
      </c>
      <c r="AF17" s="26"/>
      <c r="AG17">
        <f t="shared" si="2"/>
        <v>1414.0248770848416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11.958525345622121</v>
      </c>
      <c r="F18">
        <f>GT_Spot!T18</f>
        <v>0</v>
      </c>
      <c r="G18">
        <f>PPCL_NG!T18</f>
        <v>23.14</v>
      </c>
      <c r="H18">
        <f>PPCL_Spot!T18</f>
        <v>6.56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642.02870326888603</v>
      </c>
      <c r="P18" s="77">
        <v>71.706697826487385</v>
      </c>
      <c r="Q18" s="77">
        <v>24.7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397.66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300.23</v>
      </c>
      <c r="AB18" s="117">
        <f>-STOA!P18</f>
        <v>0</v>
      </c>
      <c r="AC18">
        <f t="shared" si="0"/>
        <v>14.422852580122248</v>
      </c>
      <c r="AD18">
        <f t="shared" si="1"/>
        <v>1403.5610738608734</v>
      </c>
      <c r="AE18">
        <f>'IDT-1'!F18</f>
        <v>0</v>
      </c>
      <c r="AF18" s="26"/>
      <c r="AG18">
        <f t="shared" si="2"/>
        <v>1403.5610738608734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11.958525345622121</v>
      </c>
      <c r="F19">
        <f>GT_Spot!T19</f>
        <v>0</v>
      </c>
      <c r="G19">
        <f>PPCL_NG!T19</f>
        <v>23.14</v>
      </c>
      <c r="H19">
        <f>PPCL_Spot!T19</f>
        <v>6.56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639.40566311778844</v>
      </c>
      <c r="P19" s="77">
        <v>75.2</v>
      </c>
      <c r="Q19" s="77">
        <v>24.7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397.75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300.23</v>
      </c>
      <c r="AB19" s="117">
        <f>-STOA!P19</f>
        <v>0</v>
      </c>
      <c r="AC19">
        <f t="shared" si="0"/>
        <v>14.786427986807311</v>
      </c>
      <c r="AD19">
        <f t="shared" si="1"/>
        <v>1364.1577604766035</v>
      </c>
      <c r="AE19">
        <f>'IDT-1'!F19</f>
        <v>0</v>
      </c>
      <c r="AF19" s="26"/>
      <c r="AG19">
        <f t="shared" si="2"/>
        <v>1364.1577604766035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11.973094170403588</v>
      </c>
      <c r="F20">
        <f>GT_Spot!T20</f>
        <v>0</v>
      </c>
      <c r="G20">
        <f>PPCL_NG!T20</f>
        <v>23.14</v>
      </c>
      <c r="H20">
        <f>PPCL_Spot!T20</f>
        <v>6.56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637.43351986778862</v>
      </c>
      <c r="P20" s="77">
        <v>75.2</v>
      </c>
      <c r="Q20" s="77">
        <v>7.7514767530487809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397.99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300.23</v>
      </c>
      <c r="AB20" s="117">
        <f>-STOA!P20</f>
        <v>0</v>
      </c>
      <c r="AC20">
        <f t="shared" si="0"/>
        <v>14.178259951182454</v>
      </c>
      <c r="AD20">
        <f t="shared" si="1"/>
        <v>1396.0998308400585</v>
      </c>
      <c r="AE20">
        <f>'IDT-1'!F20</f>
        <v>0</v>
      </c>
      <c r="AF20" s="26"/>
      <c r="AG20">
        <f t="shared" si="2"/>
        <v>1396.0998308400585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11.973094170403588</v>
      </c>
      <c r="F21">
        <f>GT_Spot!T21</f>
        <v>0</v>
      </c>
      <c r="G21">
        <f>PPCL_NG!T21</f>
        <v>23.14</v>
      </c>
      <c r="H21">
        <f>PPCL_Spot!T21</f>
        <v>6.56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643.33721987131855</v>
      </c>
      <c r="P21" s="77">
        <v>75.2</v>
      </c>
      <c r="Q21" s="77">
        <v>7.7514767530487809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398.24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300.23</v>
      </c>
      <c r="AB21" s="117">
        <f>-STOA!P21</f>
        <v>0</v>
      </c>
      <c r="AC21">
        <f t="shared" si="0"/>
        <v>14.942662712989144</v>
      </c>
      <c r="AD21">
        <f t="shared" si="1"/>
        <v>1321.4891280817819</v>
      </c>
      <c r="AE21">
        <f>'IDT-1'!F21</f>
        <v>0</v>
      </c>
      <c r="AF21" s="26"/>
      <c r="AG21">
        <f t="shared" si="2"/>
        <v>1321.4891280817819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11.973094170403588</v>
      </c>
      <c r="F22">
        <f>GT_Spot!T22</f>
        <v>0</v>
      </c>
      <c r="G22">
        <f>PPCL_NG!T22</f>
        <v>23.14</v>
      </c>
      <c r="H22">
        <f>PPCL_Spot!T22</f>
        <v>6.56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643.33721987131855</v>
      </c>
      <c r="P22" s="77">
        <v>38.760000000000005</v>
      </c>
      <c r="Q22" s="77">
        <v>7.7514767530487809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398.5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300.23</v>
      </c>
      <c r="AB22" s="117">
        <f>-STOA!P22</f>
        <v>0</v>
      </c>
      <c r="AC22">
        <f t="shared" si="0"/>
        <v>13.958419148824493</v>
      </c>
      <c r="AD22">
        <f t="shared" si="1"/>
        <v>1361.2933716459463</v>
      </c>
      <c r="AE22">
        <f>'IDT-1'!F22</f>
        <v>0</v>
      </c>
      <c r="AF22" s="26"/>
      <c r="AG22">
        <f t="shared" si="2"/>
        <v>1361.2933716459463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11.973094170403588</v>
      </c>
      <c r="F23">
        <f>GT_Spot!T23</f>
        <v>0</v>
      </c>
      <c r="G23">
        <f>PPCL_NG!T23</f>
        <v>23.14</v>
      </c>
      <c r="H23">
        <f>PPCL_Spot!T23</f>
        <v>6.94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638.61148190891856</v>
      </c>
      <c r="P23" s="77">
        <v>38.5</v>
      </c>
      <c r="Q23" s="77">
        <v>7.7514767530487809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398.25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300.23</v>
      </c>
      <c r="AB23" s="117">
        <f>-STOA!P23</f>
        <v>0</v>
      </c>
      <c r="AC23">
        <f t="shared" si="0"/>
        <v>14.581548218920023</v>
      </c>
      <c r="AD23">
        <f t="shared" si="1"/>
        <v>1280.8145046134509</v>
      </c>
      <c r="AE23">
        <f>'IDT-1'!F23</f>
        <v>0</v>
      </c>
      <c r="AF23" s="26"/>
      <c r="AG23">
        <f t="shared" si="2"/>
        <v>1280.8145046134509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11.973094170403588</v>
      </c>
      <c r="F24">
        <f>GT_Spot!T24</f>
        <v>0</v>
      </c>
      <c r="G24">
        <f>PPCL_NG!T24</f>
        <v>23.14</v>
      </c>
      <c r="H24">
        <f>PPCL_Spot!T24</f>
        <v>6.94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638.61148190891856</v>
      </c>
      <c r="P24" s="77">
        <v>38.5</v>
      </c>
      <c r="Q24" s="77">
        <v>7.7514767530487809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398.14000000000004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-21</v>
      </c>
      <c r="AA24" s="117">
        <f>STOA!J24</f>
        <v>300.23</v>
      </c>
      <c r="AB24" s="117">
        <f>-STOA!P24</f>
        <v>0</v>
      </c>
      <c r="AC24">
        <f t="shared" si="0"/>
        <v>14.367505158387337</v>
      </c>
      <c r="AD24">
        <f t="shared" si="1"/>
        <v>1304.9185476739838</v>
      </c>
      <c r="AE24">
        <f>'IDT-1'!F24</f>
        <v>0</v>
      </c>
      <c r="AF24" s="26"/>
      <c r="AG24">
        <f t="shared" si="2"/>
        <v>1304.9185476739838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-135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11.973094170403588</v>
      </c>
      <c r="F25">
        <f>GT_Spot!T25</f>
        <v>0</v>
      </c>
      <c r="G25">
        <f>PPCL_NG!T25</f>
        <v>23.14</v>
      </c>
      <c r="H25">
        <f>PPCL_Spot!T25</f>
        <v>6.94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700.82567046653946</v>
      </c>
      <c r="P25" s="77">
        <v>71.110000000000014</v>
      </c>
      <c r="Q25" s="77">
        <v>24.569999999999997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447.62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-151</v>
      </c>
      <c r="AA25" s="117">
        <f>STOA!J25</f>
        <v>300.23</v>
      </c>
      <c r="AB25" s="117">
        <f>-STOA!P25</f>
        <v>0</v>
      </c>
      <c r="AC25">
        <f t="shared" si="0"/>
        <v>17.689099889095655</v>
      </c>
      <c r="AD25">
        <f t="shared" si="1"/>
        <v>1287.3196647478474</v>
      </c>
      <c r="AE25">
        <f>'IDT-1'!F25</f>
        <v>0</v>
      </c>
      <c r="AF25" s="26"/>
      <c r="AG25">
        <f t="shared" si="2"/>
        <v>1287.3196647478474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11.973094170403588</v>
      </c>
      <c r="F26">
        <f>GT_Spot!T26</f>
        <v>0</v>
      </c>
      <c r="G26">
        <f>PPCL_NG!T26</f>
        <v>23.14</v>
      </c>
      <c r="H26">
        <f>PPCL_Spot!T26</f>
        <v>6.94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846.70205154787448</v>
      </c>
      <c r="P26" s="77">
        <v>71.110000000000014</v>
      </c>
      <c r="Q26" s="77">
        <v>24.569999999999997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447.24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-421</v>
      </c>
      <c r="AA26" s="117">
        <f>STOA!J26</f>
        <v>300.23</v>
      </c>
      <c r="AB26" s="117">
        <f>-STOA!P26</f>
        <v>0</v>
      </c>
      <c r="AC26">
        <f t="shared" si="0"/>
        <v>20.389968446162658</v>
      </c>
      <c r="AD26">
        <f t="shared" si="1"/>
        <v>1270.1151772721155</v>
      </c>
      <c r="AE26">
        <f>'IDT-1'!F26</f>
        <v>0</v>
      </c>
      <c r="AF26" s="26"/>
      <c r="AG26">
        <f t="shared" si="2"/>
        <v>1270.1151772721155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-90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11.973094170403588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67.172739843367594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733.79901579493321</v>
      </c>
      <c r="P27" s="77">
        <v>71.110000000000014</v>
      </c>
      <c r="Q27" s="77">
        <v>24.569999999999997</v>
      </c>
      <c r="R27" s="80">
        <v>5.16</v>
      </c>
      <c r="S27" s="80">
        <v>0</v>
      </c>
      <c r="T27" s="78">
        <f>SUMPRODUCT(LTA!F27:AJ27,LTA!F$101:AJ$101,LTA!F$105:AJ$105)</f>
        <v>0.12000000000000001</v>
      </c>
      <c r="U27" s="78">
        <f>SUMPRODUCT(LTA!F27:AJ27,LTA!F$102:AJ$102,LTA!F$105:AJ$105)</f>
        <v>447.54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-306.83999999999997</v>
      </c>
      <c r="AA27" s="117">
        <f>STOA!J27</f>
        <v>300.23</v>
      </c>
      <c r="AB27" s="117">
        <f>-STOA!P27</f>
        <v>0</v>
      </c>
      <c r="AC27">
        <f t="shared" si="0"/>
        <v>18.94332645555631</v>
      </c>
      <c r="AD27">
        <f t="shared" si="1"/>
        <v>1215.9715233531481</v>
      </c>
      <c r="AE27">
        <f>'IDT-1'!F27</f>
        <v>0</v>
      </c>
      <c r="AF27" s="26"/>
      <c r="AG27">
        <f t="shared" si="2"/>
        <v>1215.9715233531481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11.973094170403588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67.172739843367594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872.41214651910843</v>
      </c>
      <c r="P28" s="77">
        <v>71.110000000000014</v>
      </c>
      <c r="Q28" s="77">
        <v>24.569999999999997</v>
      </c>
      <c r="R28" s="80">
        <v>10.437669122572002</v>
      </c>
      <c r="S28" s="80">
        <v>0</v>
      </c>
      <c r="T28" s="78">
        <f>SUMPRODUCT(LTA!F28:AJ28,LTA!F$101:AJ$101,LTA!F$105:AJ$105)</f>
        <v>1.1000000000000001</v>
      </c>
      <c r="U28" s="78">
        <f>SUMPRODUCT(LTA!F28:AJ28,LTA!F$102:AJ$102,LTA!F$105:AJ$105)</f>
        <v>450.37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-461</v>
      </c>
      <c r="AA28" s="117">
        <f>STOA!J28</f>
        <v>300.23</v>
      </c>
      <c r="AB28" s="117">
        <f>-STOA!P28</f>
        <v>0</v>
      </c>
      <c r="AC28">
        <f t="shared" si="0"/>
        <v>21.167839256919549</v>
      </c>
      <c r="AD28">
        <f t="shared" si="1"/>
        <v>1257.287810398532</v>
      </c>
      <c r="AE28">
        <f>'IDT-1'!F28</f>
        <v>0</v>
      </c>
      <c r="AF28" s="26"/>
      <c r="AG28">
        <f t="shared" si="2"/>
        <v>1257.287810398532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11.973094170403588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67.172739843367594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746.29754801773311</v>
      </c>
      <c r="P29" s="77">
        <v>71.110000000000014</v>
      </c>
      <c r="Q29" s="77">
        <v>24.569999999999997</v>
      </c>
      <c r="R29" s="80">
        <v>16.46</v>
      </c>
      <c r="S29" s="80">
        <v>0</v>
      </c>
      <c r="T29" s="78">
        <f>SUMPRODUCT(LTA!F29:AJ29,LTA!F$101:AJ$101,LTA!F$105:AJ$105)</f>
        <v>3.0300000000000002</v>
      </c>
      <c r="U29" s="78">
        <f>SUMPRODUCT(LTA!F29:AJ29,LTA!F$102:AJ$102,LTA!F$105:AJ$105)</f>
        <v>456.82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-344.24</v>
      </c>
      <c r="AA29" s="117">
        <f>STOA!J29</f>
        <v>300.23</v>
      </c>
      <c r="AB29" s="117">
        <f>-STOA!P29</f>
        <v>0</v>
      </c>
      <c r="AC29">
        <f t="shared" si="0"/>
        <v>18.837426669060449</v>
      </c>
      <c r="AD29">
        <f t="shared" si="1"/>
        <v>1299.6659553624438</v>
      </c>
      <c r="AE29">
        <f>'IDT-1'!F29</f>
        <v>0</v>
      </c>
      <c r="AF29" s="26"/>
      <c r="AG29">
        <f t="shared" si="2"/>
        <v>1299.6659553624438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-65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11.973094170403588</v>
      </c>
      <c r="F30">
        <f>GT_Spot!T30</f>
        <v>0</v>
      </c>
      <c r="G30">
        <f>PPCL_NG!T30</f>
        <v>23.14</v>
      </c>
      <c r="H30">
        <f>PPCL_Spot!T30</f>
        <v>6.94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871.4174569875737</v>
      </c>
      <c r="P30" s="77">
        <v>71.110000000000014</v>
      </c>
      <c r="Q30" s="77">
        <v>24.569999999999997</v>
      </c>
      <c r="R30" s="80">
        <v>19.2</v>
      </c>
      <c r="S30" s="80">
        <v>0</v>
      </c>
      <c r="T30" s="78">
        <f>SUMPRODUCT(LTA!F30:AJ30,LTA!F$101:AJ$101,LTA!F$105:AJ$105)</f>
        <v>5.8599999999999994</v>
      </c>
      <c r="U30" s="78">
        <f>SUMPRODUCT(LTA!F30:AJ30,LTA!F$102:AJ$102,LTA!F$105:AJ$105)</f>
        <v>464.68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-495</v>
      </c>
      <c r="AA30" s="117">
        <f>STOA!J30</f>
        <v>300.23</v>
      </c>
      <c r="AB30" s="117">
        <f>-STOA!P30</f>
        <v>0</v>
      </c>
      <c r="AC30">
        <f t="shared" si="0"/>
        <v>21.460882900230555</v>
      </c>
      <c r="AD30">
        <f t="shared" si="1"/>
        <v>1282.2596682577469</v>
      </c>
      <c r="AE30">
        <f>'IDT-1'!F30</f>
        <v>0</v>
      </c>
      <c r="AF30" s="26"/>
      <c r="AG30">
        <f t="shared" si="2"/>
        <v>1282.2596682577469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11.973094170403588</v>
      </c>
      <c r="F31">
        <f>GT_Spot!T31</f>
        <v>0</v>
      </c>
      <c r="G31">
        <f>PPCL_NG!T31</f>
        <v>23.14</v>
      </c>
      <c r="H31">
        <f>PPCL_Spot!T31</f>
        <v>6.94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726.59625867640364</v>
      </c>
      <c r="P31" s="77">
        <v>74.78</v>
      </c>
      <c r="Q31" s="77">
        <v>24.57</v>
      </c>
      <c r="R31" s="80">
        <v>19.2</v>
      </c>
      <c r="S31" s="80">
        <v>0</v>
      </c>
      <c r="T31" s="78">
        <f>SUMPRODUCT(LTA!F31:AJ31,LTA!F$101:AJ$101,LTA!F$105:AJ$105)</f>
        <v>10.39</v>
      </c>
      <c r="U31" s="78">
        <f>SUMPRODUCT(LTA!F31:AJ31,LTA!F$102:AJ$102,LTA!F$105:AJ$105)</f>
        <v>473.73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-278</v>
      </c>
      <c r="AA31" s="117">
        <f>STOA!J31</f>
        <v>300.23</v>
      </c>
      <c r="AB31" s="117">
        <f>-STOA!P31</f>
        <v>0</v>
      </c>
      <c r="AC31">
        <f t="shared" si="0"/>
        <v>19.477077985439315</v>
      </c>
      <c r="AD31">
        <f t="shared" si="1"/>
        <v>1253.6722748613679</v>
      </c>
      <c r="AE31">
        <f>'IDT-1'!F31</f>
        <v>0</v>
      </c>
      <c r="AF31" s="26"/>
      <c r="AG31">
        <f t="shared" si="2"/>
        <v>1253.6722748613679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-190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11.973094170403588</v>
      </c>
      <c r="F32">
        <f>GT_Spot!T32</f>
        <v>0</v>
      </c>
      <c r="G32">
        <f>PPCL_NG!T32</f>
        <v>23.14</v>
      </c>
      <c r="H32">
        <f>PPCL_Spot!T32</f>
        <v>6.94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669.85669071716393</v>
      </c>
      <c r="P32" s="77">
        <v>74.78</v>
      </c>
      <c r="Q32" s="77">
        <v>24.57</v>
      </c>
      <c r="R32" s="80">
        <v>19.2</v>
      </c>
      <c r="S32" s="80">
        <v>0</v>
      </c>
      <c r="T32" s="78">
        <f>SUMPRODUCT(LTA!F32:AJ32,LTA!F$101:AJ$101,LTA!F$105:AJ$105)</f>
        <v>16.100000000000001</v>
      </c>
      <c r="U32" s="78">
        <f>SUMPRODUCT(LTA!F32:AJ32,LTA!F$102:AJ$102,LTA!F$105:AJ$105)</f>
        <v>433.08000000000004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-293</v>
      </c>
      <c r="AA32" s="117">
        <f>STOA!J32</f>
        <v>300.23</v>
      </c>
      <c r="AB32" s="117">
        <f>-STOA!P32</f>
        <v>0</v>
      </c>
      <c r="AC32">
        <f t="shared" si="0"/>
        <v>17.782485035178471</v>
      </c>
      <c r="AD32">
        <f t="shared" si="1"/>
        <v>1263.6872998523891</v>
      </c>
      <c r="AE32">
        <f>'IDT-1'!F32</f>
        <v>0</v>
      </c>
      <c r="AF32" s="26"/>
      <c r="AG32">
        <f t="shared" si="2"/>
        <v>1263.6872998523891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11.973094170403588</v>
      </c>
      <c r="F33">
        <f>GT_Spot!T33</f>
        <v>0</v>
      </c>
      <c r="G33">
        <f>PPCL_NG!T33</f>
        <v>23.14</v>
      </c>
      <c r="H33">
        <f>PPCL_Spot!T33</f>
        <v>6.94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670.90576426672897</v>
      </c>
      <c r="P33" s="77">
        <v>74.78</v>
      </c>
      <c r="Q33" s="77">
        <v>24.57</v>
      </c>
      <c r="R33" s="80">
        <v>19.2</v>
      </c>
      <c r="S33" s="80">
        <v>0</v>
      </c>
      <c r="T33" s="78">
        <f>SUMPRODUCT(LTA!F33:AJ33,LTA!F$101:AJ$101,LTA!F$105:AJ$105)</f>
        <v>23.97</v>
      </c>
      <c r="U33" s="78">
        <f>SUMPRODUCT(LTA!F33:AJ33,LTA!F$102:AJ$102,LTA!F$105:AJ$105)</f>
        <v>440.65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-324</v>
      </c>
      <c r="AA33" s="117">
        <f>STOA!J33</f>
        <v>300.23</v>
      </c>
      <c r="AB33" s="117">
        <f>-STOA!P33</f>
        <v>0</v>
      </c>
      <c r="AC33">
        <f t="shared" si="0"/>
        <v>17.980857647547818</v>
      </c>
      <c r="AD33">
        <f t="shared" si="1"/>
        <v>1273.9780007895849</v>
      </c>
      <c r="AE33">
        <f>'IDT-1'!F33</f>
        <v>0</v>
      </c>
      <c r="AF33" s="26"/>
      <c r="AG33">
        <f t="shared" si="2"/>
        <v>1273.9780007895849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11.973094170403588</v>
      </c>
      <c r="F34">
        <f>GT_Spot!T34</f>
        <v>0</v>
      </c>
      <c r="G34">
        <f>PPCL_NG!T34</f>
        <v>23.14</v>
      </c>
      <c r="H34">
        <f>PPCL_Spot!T34</f>
        <v>6.94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618.38693690146158</v>
      </c>
      <c r="P34" s="77">
        <v>38.5</v>
      </c>
      <c r="Q34" s="77">
        <v>7.6999999999999984</v>
      </c>
      <c r="R34" s="80">
        <v>19.2</v>
      </c>
      <c r="S34" s="80">
        <v>0</v>
      </c>
      <c r="T34" s="78">
        <f>SUMPRODUCT(LTA!F34:AJ34,LTA!F$101:AJ$101,LTA!F$105:AJ$105)</f>
        <v>34.07</v>
      </c>
      <c r="U34" s="78">
        <f>SUMPRODUCT(LTA!F34:AJ34,LTA!F$102:AJ$102,LTA!F$105:AJ$105)</f>
        <v>449.2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-165</v>
      </c>
      <c r="AA34" s="117">
        <f>STOA!J34</f>
        <v>300.23</v>
      </c>
      <c r="AB34" s="117">
        <f>-STOA!P34</f>
        <v>0</v>
      </c>
      <c r="AC34">
        <f t="shared" si="0"/>
        <v>16.163677342036127</v>
      </c>
      <c r="AD34">
        <f t="shared" si="1"/>
        <v>1268.1763537298291</v>
      </c>
      <c r="AE34">
        <f>'IDT-1'!F34</f>
        <v>0</v>
      </c>
      <c r="AF34" s="26"/>
      <c r="AG34">
        <f t="shared" si="2"/>
        <v>1268.1763537298291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11.958525345622121</v>
      </c>
      <c r="F35">
        <f>GT_Spot!T35</f>
        <v>0</v>
      </c>
      <c r="G35">
        <f>PPCL_NG!T35</f>
        <v>23.14</v>
      </c>
      <c r="H35">
        <f>PPCL_Spot!T35</f>
        <v>6.56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610.64490093000893</v>
      </c>
      <c r="P35" s="77">
        <v>38.5</v>
      </c>
      <c r="Q35" s="77">
        <v>7.6999999999999984</v>
      </c>
      <c r="R35" s="80">
        <v>19.2</v>
      </c>
      <c r="S35" s="80">
        <v>0</v>
      </c>
      <c r="T35" s="78">
        <f>SUMPRODUCT(LTA!F35:AJ35,LTA!F$101:AJ$101,LTA!F$105:AJ$105)</f>
        <v>46.14</v>
      </c>
      <c r="U35" s="78">
        <f>SUMPRODUCT(LTA!F35:AJ35,LTA!F$102:AJ$102,LTA!F$105:AJ$105)</f>
        <v>457.88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-189</v>
      </c>
      <c r="AA35" s="117">
        <f>STOA!J35</f>
        <v>300.23</v>
      </c>
      <c r="AB35" s="117">
        <f>-STOA!P35</f>
        <v>0</v>
      </c>
      <c r="AC35">
        <f t="shared" si="0"/>
        <v>16.132625179474143</v>
      </c>
      <c r="AD35">
        <f t="shared" si="1"/>
        <v>1296.8208010961569</v>
      </c>
      <c r="AE35">
        <f>'IDT-1'!F35</f>
        <v>0</v>
      </c>
      <c r="AF35" s="26"/>
      <c r="AG35">
        <f t="shared" si="2"/>
        <v>1296.8208010961569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11.958525345622121</v>
      </c>
      <c r="F36">
        <f>GT_Spot!T36</f>
        <v>0</v>
      </c>
      <c r="G36">
        <f>PPCL_NG!T36</f>
        <v>23.14</v>
      </c>
      <c r="H36">
        <f>PPCL_Spot!T36</f>
        <v>6.56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610.64490093000893</v>
      </c>
      <c r="P36" s="77">
        <v>38.5</v>
      </c>
      <c r="Q36" s="77">
        <v>7.6999999999999984</v>
      </c>
      <c r="R36" s="80">
        <v>19.2</v>
      </c>
      <c r="S36" s="80">
        <v>0</v>
      </c>
      <c r="T36" s="78">
        <f>SUMPRODUCT(LTA!F36:AJ36,LTA!F$101:AJ$101,LTA!F$105:AJ$105)</f>
        <v>59.33</v>
      </c>
      <c r="U36" s="78">
        <f>SUMPRODUCT(LTA!F36:AJ36,LTA!F$102:AJ$102,LTA!F$105:AJ$105)</f>
        <v>466.73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-197</v>
      </c>
      <c r="AA36" s="117">
        <f>STOA!J36</f>
        <v>300.23</v>
      </c>
      <c r="AB36" s="117">
        <f>-STOA!P36</f>
        <v>0</v>
      </c>
      <c r="AC36">
        <f t="shared" si="0"/>
        <v>16.308820924429753</v>
      </c>
      <c r="AD36">
        <f t="shared" si="1"/>
        <v>1320.6846053512015</v>
      </c>
      <c r="AE36">
        <f>'IDT-1'!F36</f>
        <v>0</v>
      </c>
      <c r="AF36" s="26"/>
      <c r="AG36">
        <f t="shared" si="2"/>
        <v>1320.6846053512015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11.958525345622121</v>
      </c>
      <c r="F37">
        <f>GT_Spot!T37</f>
        <v>0</v>
      </c>
      <c r="G37">
        <f>PPCL_NG!T37</f>
        <v>23.14</v>
      </c>
      <c r="H37">
        <f>PPCL_Spot!T37</f>
        <v>6.56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610.64490093000893</v>
      </c>
      <c r="P37" s="77">
        <v>38.5</v>
      </c>
      <c r="Q37" s="77">
        <v>7.6999999999999984</v>
      </c>
      <c r="R37" s="80">
        <v>19.2</v>
      </c>
      <c r="S37" s="80">
        <v>0</v>
      </c>
      <c r="T37" s="78">
        <f>SUMPRODUCT(LTA!F37:AJ37,LTA!F$101:AJ$101,LTA!F$105:AJ$105)</f>
        <v>76.430000000000007</v>
      </c>
      <c r="U37" s="78">
        <f>SUMPRODUCT(LTA!F37:AJ37,LTA!F$102:AJ$102,LTA!F$105:AJ$105)</f>
        <v>473.62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-213</v>
      </c>
      <c r="AA37" s="117">
        <f>STOA!J37</f>
        <v>300.23</v>
      </c>
      <c r="AB37" s="117">
        <f>-STOA!P37</f>
        <v>0</v>
      </c>
      <c r="AC37">
        <f t="shared" si="0"/>
        <v>17.283451891338551</v>
      </c>
      <c r="AD37">
        <f t="shared" si="1"/>
        <v>1257.6999743842928</v>
      </c>
      <c r="AE37">
        <f>'IDT-1'!F37</f>
        <v>0</v>
      </c>
      <c r="AF37" s="26"/>
      <c r="AG37">
        <f t="shared" si="2"/>
        <v>1257.6999743842928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11.958525345622121</v>
      </c>
      <c r="F38">
        <f>GT_Spot!T38</f>
        <v>0</v>
      </c>
      <c r="G38">
        <f>PPCL_NG!T38</f>
        <v>23.14</v>
      </c>
      <c r="H38">
        <f>PPCL_Spot!T38</f>
        <v>6.56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610.64490093000893</v>
      </c>
      <c r="P38" s="77">
        <v>38.5</v>
      </c>
      <c r="Q38" s="77">
        <v>7.7</v>
      </c>
      <c r="R38" s="80">
        <v>19.2</v>
      </c>
      <c r="S38" s="80">
        <v>0</v>
      </c>
      <c r="T38" s="78">
        <f>SUMPRODUCT(LTA!F38:AJ38,LTA!F$101:AJ$101,LTA!F$105:AJ$105)</f>
        <v>83.86</v>
      </c>
      <c r="U38" s="78">
        <f>SUMPRODUCT(LTA!F38:AJ38,LTA!F$102:AJ$102,LTA!F$105:AJ$105)</f>
        <v>480.85000000000008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-240</v>
      </c>
      <c r="AA38" s="117">
        <f>STOA!J38</f>
        <v>300.23</v>
      </c>
      <c r="AB38" s="117">
        <f>-STOA!P38</f>
        <v>0</v>
      </c>
      <c r="AC38">
        <f t="shared" si="0"/>
        <v>17.030700407884154</v>
      </c>
      <c r="AD38">
        <f t="shared" si="1"/>
        <v>1315.6127258677473</v>
      </c>
      <c r="AE38">
        <f>'IDT-1'!F38</f>
        <v>0</v>
      </c>
      <c r="AF38" s="26"/>
      <c r="AG38">
        <f t="shared" si="2"/>
        <v>1315.6127258677473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11.729902969714788</v>
      </c>
      <c r="F39">
        <f>GT_Spot!T39</f>
        <v>0</v>
      </c>
      <c r="G39">
        <f>PPCL_NG!T39</f>
        <v>23.14</v>
      </c>
      <c r="H39">
        <f>PPCL_Spot!T39</f>
        <v>6.56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612.08008430137897</v>
      </c>
      <c r="P39" s="77">
        <v>38.5</v>
      </c>
      <c r="Q39" s="77">
        <v>7.7</v>
      </c>
      <c r="R39" s="80">
        <v>19.2</v>
      </c>
      <c r="S39" s="80">
        <v>0</v>
      </c>
      <c r="T39" s="78">
        <f>SUMPRODUCT(LTA!F39:AJ39,LTA!F$101:AJ$101,LTA!F$105:AJ$105)</f>
        <v>91.26</v>
      </c>
      <c r="U39" s="78">
        <f>SUMPRODUCT(LTA!F39:AJ39,LTA!F$102:AJ$102,LTA!F$105:AJ$105)</f>
        <v>496.32000000000005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-228</v>
      </c>
      <c r="AA39" s="117">
        <f>STOA!J39</f>
        <v>300.23</v>
      </c>
      <c r="AB39" s="117">
        <f>-STOA!P39</f>
        <v>0</v>
      </c>
      <c r="AC39">
        <f t="shared" si="0"/>
        <v>17.49116171526569</v>
      </c>
      <c r="AD39">
        <f t="shared" si="1"/>
        <v>1311.2288255558283</v>
      </c>
      <c r="AE39">
        <f>'IDT-1'!F39</f>
        <v>0</v>
      </c>
      <c r="AF39" s="26"/>
      <c r="AG39">
        <f t="shared" si="2"/>
        <v>1311.2288255558283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11.729902969714788</v>
      </c>
      <c r="F40">
        <f>GT_Spot!T40</f>
        <v>0</v>
      </c>
      <c r="G40">
        <f>PPCL_NG!T40</f>
        <v>23.14</v>
      </c>
      <c r="H40">
        <f>PPCL_Spot!T40</f>
        <v>6.56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610.52820682824756</v>
      </c>
      <c r="P40" s="77">
        <v>38.5</v>
      </c>
      <c r="Q40" s="77">
        <v>7.7</v>
      </c>
      <c r="R40" s="80">
        <v>19.2</v>
      </c>
      <c r="S40" s="80">
        <v>0</v>
      </c>
      <c r="T40" s="78">
        <f>SUMPRODUCT(LTA!F40:AJ40,LTA!F$101:AJ$101,LTA!F$105:AJ$105)</f>
        <v>95.8</v>
      </c>
      <c r="U40" s="78">
        <f>SUMPRODUCT(LTA!F40:AJ40,LTA!F$102:AJ$102,LTA!F$105:AJ$105)</f>
        <v>501.21000000000004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-158</v>
      </c>
      <c r="AA40" s="117">
        <f>STOA!J40</f>
        <v>300.23</v>
      </c>
      <c r="AB40" s="117">
        <f>-STOA!P40</f>
        <v>0</v>
      </c>
      <c r="AC40">
        <f t="shared" si="0"/>
        <v>16.539504528449676</v>
      </c>
      <c r="AD40">
        <f t="shared" si="1"/>
        <v>1435.0586052695128</v>
      </c>
      <c r="AE40">
        <f>'IDT-1'!F40</f>
        <v>0</v>
      </c>
      <c r="AF40" s="26"/>
      <c r="AG40">
        <f t="shared" si="2"/>
        <v>1435.0586052695128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11.729902969714788</v>
      </c>
      <c r="F41">
        <f>GT_Spot!T41</f>
        <v>0</v>
      </c>
      <c r="G41">
        <f>PPCL_NG!T41</f>
        <v>23.14</v>
      </c>
      <c r="H41">
        <f>PPCL_Spot!T41</f>
        <v>6.56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610.20220114824758</v>
      </c>
      <c r="P41" s="77">
        <v>38.5</v>
      </c>
      <c r="Q41" s="77">
        <v>7.7</v>
      </c>
      <c r="R41" s="80">
        <v>19.2</v>
      </c>
      <c r="S41" s="80">
        <v>0</v>
      </c>
      <c r="T41" s="78">
        <f>SUMPRODUCT(LTA!F41:AJ41,LTA!F$101:AJ$101,LTA!F$105:AJ$105)</f>
        <v>99.76</v>
      </c>
      <c r="U41" s="78">
        <f>SUMPRODUCT(LTA!F41:AJ41,LTA!F$102:AJ$102,LTA!F$105:AJ$105)</f>
        <v>506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-114</v>
      </c>
      <c r="AA41" s="117">
        <f>STOA!J41</f>
        <v>300.23</v>
      </c>
      <c r="AB41" s="117">
        <f>-STOA!P41</f>
        <v>0</v>
      </c>
      <c r="AC41">
        <f t="shared" si="0"/>
        <v>16.666904443598845</v>
      </c>
      <c r="AD41">
        <f t="shared" si="1"/>
        <v>1437.3551996743636</v>
      </c>
      <c r="AE41">
        <f>'IDT-1'!F41</f>
        <v>0</v>
      </c>
      <c r="AF41" s="26"/>
      <c r="AG41">
        <f t="shared" si="2"/>
        <v>1437.3551996743636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11.729902969714788</v>
      </c>
      <c r="F42">
        <f>GT_Spot!T42</f>
        <v>0</v>
      </c>
      <c r="G42">
        <f>PPCL_NG!T42</f>
        <v>23.14</v>
      </c>
      <c r="H42">
        <f>PPCL_Spot!T42</f>
        <v>6.56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610.1193094334742</v>
      </c>
      <c r="P42" s="77">
        <v>38.5</v>
      </c>
      <c r="Q42" s="77">
        <v>7.7</v>
      </c>
      <c r="R42" s="80">
        <v>19.2</v>
      </c>
      <c r="S42" s="80">
        <v>0</v>
      </c>
      <c r="T42" s="78">
        <f>SUMPRODUCT(LTA!F42:AJ42,LTA!F$101:AJ$101,LTA!F$105:AJ$105)</f>
        <v>103.68</v>
      </c>
      <c r="U42" s="78">
        <f>SUMPRODUCT(LTA!F42:AJ42,LTA!F$102:AJ$102,LTA!F$105:AJ$105)</f>
        <v>511.22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-78</v>
      </c>
      <c r="AA42" s="117">
        <f>STOA!J42</f>
        <v>300.23</v>
      </c>
      <c r="AB42" s="117">
        <f>-STOA!P42</f>
        <v>0</v>
      </c>
      <c r="AC42">
        <f t="shared" si="0"/>
        <v>16.027478667211017</v>
      </c>
      <c r="AD42">
        <f t="shared" si="1"/>
        <v>1528.0517337359781</v>
      </c>
      <c r="AE42">
        <f>'IDT-1'!F42</f>
        <v>0</v>
      </c>
      <c r="AF42" s="26"/>
      <c r="AG42">
        <f t="shared" si="2"/>
        <v>1528.0517337359781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11.729902969714788</v>
      </c>
      <c r="F43">
        <f>GT_Spot!T43</f>
        <v>0</v>
      </c>
      <c r="G43">
        <f>PPCL_NG!T43</f>
        <v>23.14</v>
      </c>
      <c r="H43">
        <f>PPCL_Spot!T43</f>
        <v>6.56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608.95247391180988</v>
      </c>
      <c r="P43" s="77">
        <v>38.5</v>
      </c>
      <c r="Q43" s="77">
        <v>7.7</v>
      </c>
      <c r="R43" s="80">
        <v>19.2</v>
      </c>
      <c r="S43" s="80">
        <v>0</v>
      </c>
      <c r="T43" s="78">
        <f>SUMPRODUCT(LTA!F43:AJ43,LTA!F$101:AJ$101,LTA!F$105:AJ$105)</f>
        <v>105.21000000000001</v>
      </c>
      <c r="U43" s="78">
        <f>SUMPRODUCT(LTA!F43:AJ43,LTA!F$102:AJ$102,LTA!F$105:AJ$105)</f>
        <v>515.34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-44</v>
      </c>
      <c r="AA43" s="117">
        <f>STOA!J43</f>
        <v>300.23</v>
      </c>
      <c r="AB43" s="117">
        <f>-STOA!P43</f>
        <v>0</v>
      </c>
      <c r="AC43">
        <f t="shared" si="0"/>
        <v>16.342152467808429</v>
      </c>
      <c r="AD43">
        <f t="shared" si="1"/>
        <v>1501.2202244137166</v>
      </c>
      <c r="AE43">
        <f>'IDT-1'!F43</f>
        <v>0</v>
      </c>
      <c r="AF43" s="26"/>
      <c r="AG43">
        <f t="shared" si="2"/>
        <v>1501.2202244137166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-125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11.729902969714788</v>
      </c>
      <c r="F44">
        <f>GT_Spot!T44</f>
        <v>0</v>
      </c>
      <c r="G44">
        <f>PPCL_NG!T44</f>
        <v>23.14</v>
      </c>
      <c r="H44">
        <f>PPCL_Spot!T44</f>
        <v>6.56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608.95247391180988</v>
      </c>
      <c r="P44" s="77">
        <v>38.5</v>
      </c>
      <c r="Q44" s="77">
        <v>7.7</v>
      </c>
      <c r="R44" s="80">
        <v>19.2</v>
      </c>
      <c r="S44" s="80">
        <v>0</v>
      </c>
      <c r="T44" s="78">
        <f>SUMPRODUCT(LTA!F44:AJ44,LTA!F$101:AJ$101,LTA!F$105:AJ$105)</f>
        <v>107.64</v>
      </c>
      <c r="U44" s="78">
        <f>SUMPRODUCT(LTA!F44:AJ44,LTA!F$102:AJ$102,LTA!F$105:AJ$105)</f>
        <v>519.09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-6</v>
      </c>
      <c r="AA44" s="117">
        <f>STOA!J44</f>
        <v>300.23</v>
      </c>
      <c r="AB44" s="117">
        <f>-STOA!P44</f>
        <v>0</v>
      </c>
      <c r="AC44">
        <f t="shared" si="0"/>
        <v>15.748433158688169</v>
      </c>
      <c r="AD44">
        <f t="shared" si="1"/>
        <v>1580.9939437228365</v>
      </c>
      <c r="AE44">
        <f>'IDT-1'!F44</f>
        <v>0</v>
      </c>
      <c r="AF44" s="26"/>
      <c r="AG44">
        <f t="shared" si="2"/>
        <v>1580.9939437228365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-90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11.871657754010695</v>
      </c>
      <c r="F45">
        <f>GT_Spot!T45</f>
        <v>0</v>
      </c>
      <c r="G45">
        <f>PPCL_NG!T45</f>
        <v>23.14</v>
      </c>
      <c r="H45">
        <f>PPCL_Spot!T45</f>
        <v>6.56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608.95172575446804</v>
      </c>
      <c r="P45" s="77">
        <v>38.760000000000005</v>
      </c>
      <c r="Q45" s="77">
        <v>7.7500000000000009</v>
      </c>
      <c r="R45" s="80">
        <v>19.2</v>
      </c>
      <c r="S45" s="80">
        <v>0</v>
      </c>
      <c r="T45" s="78">
        <f>SUMPRODUCT(LTA!F45:AJ45,LTA!F$101:AJ$101,LTA!F$105:AJ$105)</f>
        <v>107.91</v>
      </c>
      <c r="U45" s="78">
        <f>SUMPRODUCT(LTA!F45:AJ45,LTA!F$102:AJ$102,LTA!F$105:AJ$105)</f>
        <v>511.85000000000008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300.23</v>
      </c>
      <c r="AB45" s="117">
        <f>-STOA!P45</f>
        <v>0</v>
      </c>
      <c r="AC45">
        <f t="shared" si="0"/>
        <v>15.59340661426122</v>
      </c>
      <c r="AD45">
        <f t="shared" si="1"/>
        <v>1585.6299768942176</v>
      </c>
      <c r="AE45">
        <f>'IDT-1'!F45</f>
        <v>0</v>
      </c>
      <c r="AF45" s="26"/>
      <c r="AG45">
        <f t="shared" si="2"/>
        <v>1585.6299768942176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11.871657754010695</v>
      </c>
      <c r="F46">
        <f>GT_Spot!T46</f>
        <v>0</v>
      </c>
      <c r="G46">
        <f>PPCL_NG!T46</f>
        <v>23.14</v>
      </c>
      <c r="H46">
        <f>PPCL_Spot!T46</f>
        <v>6.56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608.95172575446804</v>
      </c>
      <c r="P46" s="77">
        <v>38.760000000000005</v>
      </c>
      <c r="Q46" s="77">
        <v>7.7500000000000009</v>
      </c>
      <c r="R46" s="80">
        <v>19.2</v>
      </c>
      <c r="S46" s="80">
        <v>0</v>
      </c>
      <c r="T46" s="78">
        <f>SUMPRODUCT(LTA!F46:AJ46,LTA!F$101:AJ$101,LTA!F$105:AJ$105)</f>
        <v>108.18</v>
      </c>
      <c r="U46" s="78">
        <f>SUMPRODUCT(LTA!F46:AJ46,LTA!F$102:AJ$102,LTA!F$105:AJ$105)</f>
        <v>516.72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300.23</v>
      </c>
      <c r="AB46" s="117">
        <f>-STOA!P46</f>
        <v>0</v>
      </c>
      <c r="AC46">
        <f t="shared" si="0"/>
        <v>15.416685426206334</v>
      </c>
      <c r="AD46">
        <f t="shared" si="1"/>
        <v>1615.9466980822724</v>
      </c>
      <c r="AE46">
        <f>'IDT-1'!F46</f>
        <v>0</v>
      </c>
      <c r="AF46" s="26"/>
      <c r="AG46">
        <f t="shared" si="2"/>
        <v>1615.9466980822724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10.469911764705881</v>
      </c>
      <c r="F47">
        <f>GT_Spot!T47</f>
        <v>0</v>
      </c>
      <c r="G47">
        <f>PPCL_NG!T47</f>
        <v>23.14</v>
      </c>
      <c r="H47">
        <f>PPCL_Spot!T47</f>
        <v>4.0511915269196823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626.4485310553182</v>
      </c>
      <c r="P47" s="77">
        <v>38.770000000000003</v>
      </c>
      <c r="Q47" s="77">
        <v>7.7500000000000009</v>
      </c>
      <c r="R47" s="80">
        <v>19.2</v>
      </c>
      <c r="S47" s="80">
        <v>0</v>
      </c>
      <c r="T47" s="78">
        <f>SUMPRODUCT(LTA!F47:AJ47,LTA!F$101:AJ$101,LTA!F$105:AJ$105)</f>
        <v>109</v>
      </c>
      <c r="U47" s="78">
        <f>SUMPRODUCT(LTA!F47:AJ47,LTA!F$102:AJ$102,LTA!F$105:AJ$105)</f>
        <v>521.82000000000005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300.23</v>
      </c>
      <c r="AB47" s="117">
        <f>-STOA!P47</f>
        <v>0</v>
      </c>
      <c r="AC47">
        <f t="shared" si="0"/>
        <v>15.632819071195803</v>
      </c>
      <c r="AD47">
        <f t="shared" si="1"/>
        <v>1630.2468152757481</v>
      </c>
      <c r="AE47">
        <f>'IDT-1'!F47</f>
        <v>0</v>
      </c>
      <c r="AF47" s="26"/>
      <c r="AG47">
        <f t="shared" si="2"/>
        <v>1630.2468152757481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10.469911764705881</v>
      </c>
      <c r="F48">
        <f>GT_Spot!T48</f>
        <v>0</v>
      </c>
      <c r="G48">
        <f>PPCL_NG!T48</f>
        <v>23.14</v>
      </c>
      <c r="H48">
        <f>PPCL_Spot!T48</f>
        <v>4.0511915269196823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623.67748277531814</v>
      </c>
      <c r="P48" s="77">
        <v>38.770000000000003</v>
      </c>
      <c r="Q48" s="77">
        <v>7.7500000000000009</v>
      </c>
      <c r="R48" s="80">
        <v>19.2</v>
      </c>
      <c r="S48" s="80">
        <v>0</v>
      </c>
      <c r="T48" s="78">
        <f>SUMPRODUCT(LTA!F48:AJ48,LTA!F$101:AJ$101,LTA!F$105:AJ$105)</f>
        <v>109.64</v>
      </c>
      <c r="U48" s="78">
        <f>SUMPRODUCT(LTA!F48:AJ48,LTA!F$102:AJ$102,LTA!F$105:AJ$105)</f>
        <v>526.95000000000005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300.23</v>
      </c>
      <c r="AB48" s="117">
        <f>-STOA!P48</f>
        <v>0</v>
      </c>
      <c r="AC48">
        <f t="shared" si="0"/>
        <v>15.969944309608636</v>
      </c>
      <c r="AD48">
        <f t="shared" si="1"/>
        <v>1597.9086417573351</v>
      </c>
      <c r="AE48">
        <f>'IDT-1'!F48</f>
        <v>0</v>
      </c>
      <c r="AF48" s="26"/>
      <c r="AG48">
        <f t="shared" si="2"/>
        <v>1597.9086417573351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11.871657754010695</v>
      </c>
      <c r="F49">
        <f>GT_Spot!T49</f>
        <v>0</v>
      </c>
      <c r="G49">
        <f>PPCL_NG!T49</f>
        <v>23.14</v>
      </c>
      <c r="H49">
        <f>PPCL_Spot!T49</f>
        <v>6.56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623.68351480922126</v>
      </c>
      <c r="P49" s="77">
        <v>38.770000000000003</v>
      </c>
      <c r="Q49" s="77">
        <v>7.7500000000000009</v>
      </c>
      <c r="R49" s="80">
        <v>19.2</v>
      </c>
      <c r="S49" s="80">
        <v>0</v>
      </c>
      <c r="T49" s="78">
        <f>SUMPRODUCT(LTA!F49:AJ49,LTA!F$101:AJ$101,LTA!F$105:AJ$105)</f>
        <v>109.99000000000001</v>
      </c>
      <c r="U49" s="78">
        <f>SUMPRODUCT(LTA!F49:AJ49,LTA!F$102:AJ$102,LTA!F$105:AJ$105)</f>
        <v>530.57000000000005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300.23</v>
      </c>
      <c r="AB49" s="117">
        <f>-STOA!P49</f>
        <v>0</v>
      </c>
      <c r="AC49">
        <f t="shared" si="0"/>
        <v>15.506658619444257</v>
      </c>
      <c r="AD49">
        <f t="shared" si="1"/>
        <v>1666.2585139437879</v>
      </c>
      <c r="AE49">
        <f>'IDT-1'!F49</f>
        <v>0</v>
      </c>
      <c r="AF49" s="26"/>
      <c r="AG49">
        <f t="shared" si="2"/>
        <v>1666.2585139437879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11.871657754010695</v>
      </c>
      <c r="F50">
        <f>GT_Spot!T50</f>
        <v>0</v>
      </c>
      <c r="G50">
        <f>PPCL_NG!T50</f>
        <v>23.14</v>
      </c>
      <c r="H50">
        <f>PPCL_Spot!T50</f>
        <v>6.56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627.55310690578892</v>
      </c>
      <c r="P50" s="77">
        <v>38.770000000000003</v>
      </c>
      <c r="Q50" s="77">
        <v>7.7500000000000009</v>
      </c>
      <c r="R50" s="80">
        <v>19.2</v>
      </c>
      <c r="S50" s="80">
        <v>0</v>
      </c>
      <c r="T50" s="78">
        <f>SUMPRODUCT(LTA!F50:AJ50,LTA!F$101:AJ$101,LTA!F$105:AJ$105)</f>
        <v>110.11</v>
      </c>
      <c r="U50" s="78">
        <f>SUMPRODUCT(LTA!F50:AJ50,LTA!F$102:AJ$102,LTA!F$105:AJ$105)</f>
        <v>533.08999999999992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300.23</v>
      </c>
      <c r="AB50" s="117">
        <f>-STOA!P50</f>
        <v>0</v>
      </c>
      <c r="AC50">
        <f t="shared" si="0"/>
        <v>15.652724305116003</v>
      </c>
      <c r="AD50">
        <f t="shared" si="1"/>
        <v>1662.6220403546836</v>
      </c>
      <c r="AE50">
        <f>'IDT-1'!F50</f>
        <v>0</v>
      </c>
      <c r="AF50" s="26"/>
      <c r="AG50">
        <f t="shared" si="2"/>
        <v>1662.6220403546836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11.871657754010695</v>
      </c>
      <c r="F51">
        <f>GT_Spot!T51</f>
        <v>0</v>
      </c>
      <c r="G51">
        <f>PPCL_NG!T51</f>
        <v>23.14</v>
      </c>
      <c r="H51">
        <f>PPCL_Spot!T51</f>
        <v>6.56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625.01254261976908</v>
      </c>
      <c r="P51" s="77">
        <v>38.5</v>
      </c>
      <c r="Q51" s="77">
        <v>7.7</v>
      </c>
      <c r="R51" s="80">
        <v>19.2</v>
      </c>
      <c r="S51" s="80">
        <v>0</v>
      </c>
      <c r="T51" s="78">
        <f>SUMPRODUCT(LTA!F51:AJ51,LTA!F$101:AJ$101,LTA!F$105:AJ$105)</f>
        <v>110.16</v>
      </c>
      <c r="U51" s="78">
        <f>SUMPRODUCT(LTA!F51:AJ51,LTA!F$102:AJ$102,LTA!F$105:AJ$105)</f>
        <v>512.70000000000005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298.85000000000002</v>
      </c>
      <c r="AB51" s="117">
        <f>-STOA!P51</f>
        <v>0</v>
      </c>
      <c r="AC51">
        <f t="shared" si="0"/>
        <v>15.214462151344147</v>
      </c>
      <c r="AD51">
        <f t="shared" si="1"/>
        <v>1663.4797382224358</v>
      </c>
      <c r="AE51">
        <f>'IDT-1'!F51</f>
        <v>0</v>
      </c>
      <c r="AF51" s="26"/>
      <c r="AG51">
        <f t="shared" si="2"/>
        <v>1663.4797382224358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11.871657754010695</v>
      </c>
      <c r="F52">
        <f>GT_Spot!T52</f>
        <v>0</v>
      </c>
      <c r="G52">
        <f>PPCL_NG!T52</f>
        <v>23.14</v>
      </c>
      <c r="H52">
        <f>PPCL_Spot!T52</f>
        <v>6.56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623.98289819262891</v>
      </c>
      <c r="P52" s="77">
        <v>38.5</v>
      </c>
      <c r="Q52" s="77">
        <v>7.7</v>
      </c>
      <c r="R52" s="80">
        <v>19.2</v>
      </c>
      <c r="S52" s="80">
        <v>0</v>
      </c>
      <c r="T52" s="78">
        <f>SUMPRODUCT(LTA!F52:AJ52,LTA!F$101:AJ$101,LTA!F$105:AJ$105)</f>
        <v>110.19</v>
      </c>
      <c r="U52" s="78">
        <f>SUMPRODUCT(LTA!F52:AJ52,LTA!F$102:AJ$102,LTA!F$105:AJ$105)</f>
        <v>510.13000000000005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298.85000000000002</v>
      </c>
      <c r="AB52" s="117">
        <f>-STOA!P52</f>
        <v>0</v>
      </c>
      <c r="AC52">
        <f t="shared" si="0"/>
        <v>15.227439917996291</v>
      </c>
      <c r="AD52">
        <f t="shared" si="1"/>
        <v>1654.8971160286435</v>
      </c>
      <c r="AE52">
        <f>'IDT-1'!F52</f>
        <v>0</v>
      </c>
      <c r="AF52" s="26"/>
      <c r="AG52">
        <f t="shared" si="2"/>
        <v>1654.8971160286435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11.871657754010695</v>
      </c>
      <c r="F53">
        <f>GT_Spot!T53</f>
        <v>0</v>
      </c>
      <c r="G53">
        <f>PPCL_NG!T53</f>
        <v>23.14</v>
      </c>
      <c r="H53">
        <f>PPCL_Spot!T53</f>
        <v>6.56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623.91418962230807</v>
      </c>
      <c r="P53" s="77">
        <v>38.5</v>
      </c>
      <c r="Q53" s="77">
        <v>7.7</v>
      </c>
      <c r="R53" s="80">
        <v>19.2</v>
      </c>
      <c r="S53" s="80">
        <v>0</v>
      </c>
      <c r="T53" s="78">
        <f>SUMPRODUCT(LTA!F53:AJ53,LTA!F$101:AJ$101,LTA!F$105:AJ$105)</f>
        <v>110.21000000000001</v>
      </c>
      <c r="U53" s="78">
        <f>SUMPRODUCT(LTA!F53:AJ53,LTA!F$102:AJ$102,LTA!F$105:AJ$105)</f>
        <v>509.33000000000004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298.85000000000002</v>
      </c>
      <c r="AB53" s="117">
        <f>-STOA!P53</f>
        <v>0</v>
      </c>
      <c r="AC53">
        <f t="shared" si="0"/>
        <v>15.619487021076255</v>
      </c>
      <c r="AD53">
        <f t="shared" si="1"/>
        <v>1608.6563603552424</v>
      </c>
      <c r="AE53">
        <f>'IDT-1'!F53</f>
        <v>0</v>
      </c>
      <c r="AF53" s="26"/>
      <c r="AG53">
        <f t="shared" si="2"/>
        <v>1608.6563603552424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11.871657754010695</v>
      </c>
      <c r="F54">
        <f>GT_Spot!T54</f>
        <v>0</v>
      </c>
      <c r="G54">
        <f>PPCL_NG!T54</f>
        <v>23.14</v>
      </c>
      <c r="H54">
        <f>PPCL_Spot!T54</f>
        <v>6.56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626.90669415589923</v>
      </c>
      <c r="P54" s="77">
        <v>38.5</v>
      </c>
      <c r="Q54" s="77">
        <v>7.7</v>
      </c>
      <c r="R54" s="80">
        <v>19.2</v>
      </c>
      <c r="S54" s="80">
        <v>0</v>
      </c>
      <c r="T54" s="78">
        <f>SUMPRODUCT(LTA!F54:AJ54,LTA!F$101:AJ$101,LTA!F$105:AJ$105)</f>
        <v>110.16</v>
      </c>
      <c r="U54" s="78">
        <f>SUMPRODUCT(LTA!F54:AJ54,LTA!F$102:AJ$102,LTA!F$105:AJ$105)</f>
        <v>509.75000000000006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298.85000000000002</v>
      </c>
      <c r="AB54" s="117">
        <f>-STOA!P54</f>
        <v>0</v>
      </c>
      <c r="AC54">
        <f t="shared" si="0"/>
        <v>15.293951960084044</v>
      </c>
      <c r="AD54">
        <f t="shared" si="1"/>
        <v>1652.3443999498259</v>
      </c>
      <c r="AE54">
        <f>'IDT-1'!F54</f>
        <v>0</v>
      </c>
      <c r="AF54" s="26"/>
      <c r="AG54">
        <f t="shared" si="2"/>
        <v>1652.3443999498259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11.871657754010695</v>
      </c>
      <c r="F55">
        <f>GT_Spot!T55</f>
        <v>0</v>
      </c>
      <c r="G55">
        <f>PPCL_NG!T55</f>
        <v>23.14</v>
      </c>
      <c r="H55">
        <f>PPCL_Spot!T55</f>
        <v>6.56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603.13491937336335</v>
      </c>
      <c r="P55" s="77">
        <v>38.5</v>
      </c>
      <c r="Q55" s="77">
        <v>7.7</v>
      </c>
      <c r="R55" s="80">
        <v>19.2</v>
      </c>
      <c r="S55" s="80">
        <v>0</v>
      </c>
      <c r="T55" s="78">
        <f>SUMPRODUCT(LTA!F55:AJ55,LTA!F$101:AJ$101,LTA!F$105:AJ$105)</f>
        <v>110.35</v>
      </c>
      <c r="U55" s="78">
        <f>SUMPRODUCT(LTA!F55:AJ55,LTA!F$102:AJ$102,LTA!F$105:AJ$105)</f>
        <v>508.88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-29</v>
      </c>
      <c r="AA55" s="117">
        <f>STOA!J55</f>
        <v>298.85000000000002</v>
      </c>
      <c r="AB55" s="117">
        <f>-STOA!P55</f>
        <v>0</v>
      </c>
      <c r="AC55">
        <f t="shared" si="0"/>
        <v>16.401617342804833</v>
      </c>
      <c r="AD55">
        <f t="shared" si="1"/>
        <v>1477.7849597845693</v>
      </c>
      <c r="AE55">
        <f>'IDT-1'!F55</f>
        <v>0</v>
      </c>
      <c r="AF55" s="26"/>
      <c r="AG55">
        <f t="shared" si="2"/>
        <v>1477.7849597845693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11.871657754010695</v>
      </c>
      <c r="F56">
        <f>GT_Spot!T56</f>
        <v>0</v>
      </c>
      <c r="G56">
        <f>PPCL_NG!T56</f>
        <v>23.14</v>
      </c>
      <c r="H56">
        <f>PPCL_Spot!T56</f>
        <v>6.56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603.13663204116642</v>
      </c>
      <c r="P56" s="77">
        <v>38.5</v>
      </c>
      <c r="Q56" s="77">
        <v>7.7</v>
      </c>
      <c r="R56" s="80">
        <v>19.2</v>
      </c>
      <c r="S56" s="80">
        <v>0</v>
      </c>
      <c r="T56" s="78">
        <f>SUMPRODUCT(LTA!F56:AJ56,LTA!F$101:AJ$101,LTA!F$105:AJ$105)</f>
        <v>110.2</v>
      </c>
      <c r="U56" s="78">
        <f>SUMPRODUCT(LTA!F56:AJ56,LTA!F$102:AJ$102,LTA!F$105:AJ$105)</f>
        <v>505.36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-36</v>
      </c>
      <c r="AA56" s="117">
        <f>STOA!J56</f>
        <v>298.85000000000002</v>
      </c>
      <c r="AB56" s="117">
        <f>-STOA!P56</f>
        <v>0</v>
      </c>
      <c r="AC56">
        <f t="shared" si="0"/>
        <v>16.431483306936869</v>
      </c>
      <c r="AD56">
        <f t="shared" si="1"/>
        <v>1467.0868064882404</v>
      </c>
      <c r="AE56">
        <f>'IDT-1'!F56</f>
        <v>0</v>
      </c>
      <c r="AF56" s="26"/>
      <c r="AG56">
        <f t="shared" si="2"/>
        <v>1467.0868064882404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11.871657754010695</v>
      </c>
      <c r="F57">
        <f>GT_Spot!T57</f>
        <v>0</v>
      </c>
      <c r="G57">
        <f>PPCL_NG!T57</f>
        <v>23.14</v>
      </c>
      <c r="H57">
        <f>PPCL_Spot!T57</f>
        <v>6.56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604.23420712327777</v>
      </c>
      <c r="P57" s="77">
        <v>38.5</v>
      </c>
      <c r="Q57" s="77">
        <v>7.7</v>
      </c>
      <c r="R57" s="80">
        <v>19.2</v>
      </c>
      <c r="S57" s="80">
        <v>0</v>
      </c>
      <c r="T57" s="78">
        <f>SUMPRODUCT(LTA!F57:AJ57,LTA!F$101:AJ$101,LTA!F$105:AJ$105)</f>
        <v>110.08</v>
      </c>
      <c r="U57" s="78">
        <f>SUMPRODUCT(LTA!F57:AJ57,LTA!F$102:AJ$102,LTA!F$105:AJ$105)</f>
        <v>504.28000000000003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298.85000000000002</v>
      </c>
      <c r="AB57" s="117">
        <f>-STOA!P57</f>
        <v>0</v>
      </c>
      <c r="AC57">
        <f t="shared" si="0"/>
        <v>15.445109812695767</v>
      </c>
      <c r="AD57">
        <f t="shared" si="1"/>
        <v>1578.9707550645928</v>
      </c>
      <c r="AE57">
        <f>'IDT-1'!F57</f>
        <v>0</v>
      </c>
      <c r="AF57" s="26"/>
      <c r="AG57">
        <f t="shared" si="2"/>
        <v>1578.9707550645928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11.882217090069283</v>
      </c>
      <c r="F58">
        <f>GT_Spot!T58</f>
        <v>0</v>
      </c>
      <c r="G58">
        <f>PPCL_NG!T58</f>
        <v>23.14</v>
      </c>
      <c r="H58">
        <f>PPCL_Spot!T58</f>
        <v>6.56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629.59914127994364</v>
      </c>
      <c r="P58" s="77">
        <v>69.64</v>
      </c>
      <c r="Q58" s="77">
        <v>7.7</v>
      </c>
      <c r="R58" s="80">
        <v>19.2</v>
      </c>
      <c r="S58" s="80">
        <v>0</v>
      </c>
      <c r="T58" s="78">
        <f>SUMPRODUCT(LTA!F58:AJ58,LTA!F$101:AJ$101,LTA!F$105:AJ$105)</f>
        <v>110.01</v>
      </c>
      <c r="U58" s="78">
        <f>SUMPRODUCT(LTA!F58:AJ58,LTA!F$102:AJ$102,LTA!F$105:AJ$105)</f>
        <v>504.28999999999996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298.85000000000002</v>
      </c>
      <c r="AB58" s="117">
        <f>-STOA!P58</f>
        <v>0</v>
      </c>
      <c r="AC58">
        <f t="shared" si="0"/>
        <v>15.897527517820762</v>
      </c>
      <c r="AD58">
        <f t="shared" si="1"/>
        <v>1639.9738308521921</v>
      </c>
      <c r="AE58">
        <f>'IDT-1'!F58</f>
        <v>0</v>
      </c>
      <c r="AF58" s="26"/>
      <c r="AG58">
        <f t="shared" si="2"/>
        <v>1639.9738308521921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11.882217090069283</v>
      </c>
      <c r="F59">
        <f>GT_Spot!T59</f>
        <v>0</v>
      </c>
      <c r="G59">
        <f>PPCL_NG!T59</f>
        <v>23.14</v>
      </c>
      <c r="H59">
        <f>PPCL_Spot!T59</f>
        <v>6.56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629.59275756069053</v>
      </c>
      <c r="P59" s="77">
        <v>69.64</v>
      </c>
      <c r="Q59" s="77">
        <v>7.7</v>
      </c>
      <c r="R59" s="80">
        <v>19.2</v>
      </c>
      <c r="S59" s="80">
        <v>0</v>
      </c>
      <c r="T59" s="78">
        <f>SUMPRODUCT(LTA!F59:AJ59,LTA!F$101:AJ$101,LTA!F$105:AJ$105)</f>
        <v>109.53</v>
      </c>
      <c r="U59" s="78">
        <f>SUMPRODUCT(LTA!F59:AJ59,LTA!F$102:AJ$102,LTA!F$105:AJ$105)</f>
        <v>500.57000000000005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298.85000000000002</v>
      </c>
      <c r="AB59" s="117">
        <f>-STOA!P59</f>
        <v>0</v>
      </c>
      <c r="AC59">
        <f t="shared" si="0"/>
        <v>15.460995602592551</v>
      </c>
      <c r="AD59">
        <f t="shared" si="1"/>
        <v>1681.2039790481676</v>
      </c>
      <c r="AE59">
        <f>'IDT-1'!F59</f>
        <v>0</v>
      </c>
      <c r="AF59" s="26"/>
      <c r="AG59">
        <f t="shared" si="2"/>
        <v>1681.2039790481676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11.882217090069283</v>
      </c>
      <c r="F60">
        <f>GT_Spot!T60</f>
        <v>0</v>
      </c>
      <c r="G60">
        <f>PPCL_NG!T60</f>
        <v>23.14</v>
      </c>
      <c r="H60">
        <f>PPCL_Spot!T60</f>
        <v>6.56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651.94737723529988</v>
      </c>
      <c r="P60" s="77">
        <v>69.64</v>
      </c>
      <c r="Q60" s="77">
        <v>24.57</v>
      </c>
      <c r="R60" s="80">
        <v>19.2</v>
      </c>
      <c r="S60" s="80">
        <v>0</v>
      </c>
      <c r="T60" s="78">
        <f>SUMPRODUCT(LTA!F60:AJ60,LTA!F$101:AJ$101,LTA!F$105:AJ$105)</f>
        <v>109.22</v>
      </c>
      <c r="U60" s="78">
        <f>SUMPRODUCT(LTA!F60:AJ60,LTA!F$102:AJ$102,LTA!F$105:AJ$105)</f>
        <v>493.14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298.85000000000002</v>
      </c>
      <c r="AB60" s="117">
        <f>-STOA!P60</f>
        <v>0</v>
      </c>
      <c r="AC60">
        <f t="shared" si="0"/>
        <v>16.043712168562042</v>
      </c>
      <c r="AD60">
        <f t="shared" si="1"/>
        <v>1716.7058821568073</v>
      </c>
      <c r="AE60">
        <f>'IDT-1'!F60</f>
        <v>0</v>
      </c>
      <c r="AF60" s="26"/>
      <c r="AG60">
        <f t="shared" si="2"/>
        <v>1716.7058821568073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11.882217090069283</v>
      </c>
      <c r="F61">
        <f>GT_Spot!T61</f>
        <v>0</v>
      </c>
      <c r="G61">
        <f>PPCL_NG!T61</f>
        <v>23.14</v>
      </c>
      <c r="H61">
        <f>PPCL_Spot!T61</f>
        <v>6.56</v>
      </c>
      <c r="I61">
        <f>Bawana_NG!T61</f>
        <v>64.97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651.15222326780815</v>
      </c>
      <c r="P61" s="77">
        <v>69.64</v>
      </c>
      <c r="Q61" s="77">
        <v>24.57</v>
      </c>
      <c r="R61" s="80">
        <v>19.2</v>
      </c>
      <c r="S61" s="80">
        <v>0</v>
      </c>
      <c r="T61" s="78">
        <f>SUMPRODUCT(LTA!F61:AJ61,LTA!F$101:AJ$101,LTA!F$105:AJ$105)</f>
        <v>108.81</v>
      </c>
      <c r="U61" s="78">
        <f>SUMPRODUCT(LTA!F61:AJ61,LTA!F$102:AJ$102,LTA!F$105:AJ$105)</f>
        <v>534.65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298.85000000000002</v>
      </c>
      <c r="AB61" s="117">
        <f>-STOA!P61</f>
        <v>0</v>
      </c>
      <c r="AC61">
        <f t="shared" si="0"/>
        <v>16.668385276924948</v>
      </c>
      <c r="AD61">
        <f t="shared" si="1"/>
        <v>1716.7560550809524</v>
      </c>
      <c r="AE61">
        <f>'IDT-1'!F61</f>
        <v>0</v>
      </c>
      <c r="AF61" s="26"/>
      <c r="AG61">
        <f t="shared" si="2"/>
        <v>1716.7560550809524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11.882217090069283</v>
      </c>
      <c r="F62">
        <f>GT_Spot!T62</f>
        <v>0</v>
      </c>
      <c r="G62">
        <f>PPCL_NG!T62</f>
        <v>23.14</v>
      </c>
      <c r="H62">
        <f>PPCL_Spot!T62</f>
        <v>6.56</v>
      </c>
      <c r="I62">
        <f>Bawana_NG!T62</f>
        <v>64.97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669.39228696964574</v>
      </c>
      <c r="P62" s="77">
        <v>69.64</v>
      </c>
      <c r="Q62" s="77">
        <v>24.569999999999997</v>
      </c>
      <c r="R62" s="80">
        <v>19.2</v>
      </c>
      <c r="S62" s="80">
        <v>0</v>
      </c>
      <c r="T62" s="78">
        <f>SUMPRODUCT(LTA!F62:AJ62,LTA!F$101:AJ$101,LTA!F$105:AJ$105)</f>
        <v>104.00999999999999</v>
      </c>
      <c r="U62" s="78">
        <f>SUMPRODUCT(LTA!F62:AJ62,LTA!F$102:AJ$102,LTA!F$105:AJ$105)</f>
        <v>526.75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298.85000000000002</v>
      </c>
      <c r="AB62" s="117">
        <f>-STOA!P62</f>
        <v>0</v>
      </c>
      <c r="AC62">
        <f t="shared" si="0"/>
        <v>16.672747199890143</v>
      </c>
      <c r="AD62">
        <f t="shared" si="1"/>
        <v>1727.291756859825</v>
      </c>
      <c r="AE62">
        <f>'IDT-1'!F62</f>
        <v>0</v>
      </c>
      <c r="AF62" s="26"/>
      <c r="AG62">
        <f t="shared" si="2"/>
        <v>1727.291756859825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-75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11.882217090069283</v>
      </c>
      <c r="F63">
        <f>GT_Spot!T63</f>
        <v>0</v>
      </c>
      <c r="G63">
        <f>PPCL_NG!T63</f>
        <v>23.14</v>
      </c>
      <c r="H63">
        <f>PPCL_Spot!T63</f>
        <v>6.56</v>
      </c>
      <c r="I63">
        <f>Bawana_NG!T63</f>
        <v>64.97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698.26836796476823</v>
      </c>
      <c r="P63" s="77">
        <v>69.64</v>
      </c>
      <c r="Q63" s="77">
        <v>24.569999999999997</v>
      </c>
      <c r="R63" s="80">
        <v>19.2</v>
      </c>
      <c r="S63" s="80">
        <v>0</v>
      </c>
      <c r="T63" s="78">
        <f>SUMPRODUCT(LTA!F63:AJ63,LTA!F$101:AJ$101,LTA!F$105:AJ$105)</f>
        <v>102.45</v>
      </c>
      <c r="U63" s="78">
        <f>SUMPRODUCT(LTA!F63:AJ63,LTA!F$102:AJ$102,LTA!F$105:AJ$105)</f>
        <v>519.82000000000005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300.23</v>
      </c>
      <c r="AB63" s="117">
        <f>-STOA!P63</f>
        <v>0</v>
      </c>
      <c r="AC63">
        <f t="shared" si="0"/>
        <v>16.731116799814295</v>
      </c>
      <c r="AD63">
        <f t="shared" si="1"/>
        <v>1763.9994682550234</v>
      </c>
      <c r="AE63">
        <f>'IDT-1'!F63</f>
        <v>0</v>
      </c>
      <c r="AF63" s="26"/>
      <c r="AG63">
        <f t="shared" si="2"/>
        <v>1763.9994682550234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11.882217090069283</v>
      </c>
      <c r="F64">
        <f>GT_Spot!T64</f>
        <v>0</v>
      </c>
      <c r="G64">
        <f>PPCL_NG!T64</f>
        <v>23.14</v>
      </c>
      <c r="H64">
        <f>PPCL_Spot!T64</f>
        <v>6.56</v>
      </c>
      <c r="I64">
        <f>Bawana_NG!T64</f>
        <v>64.97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698.26845135657391</v>
      </c>
      <c r="P64" s="77">
        <v>69.64</v>
      </c>
      <c r="Q64" s="77">
        <v>24.569999999999997</v>
      </c>
      <c r="R64" s="80">
        <v>19.2</v>
      </c>
      <c r="S64" s="80">
        <v>0</v>
      </c>
      <c r="T64" s="78">
        <f>SUMPRODUCT(LTA!F64:AJ64,LTA!F$101:AJ$101,LTA!F$105:AJ$105)</f>
        <v>100.50999999999999</v>
      </c>
      <c r="U64" s="78">
        <f>SUMPRODUCT(LTA!F64:AJ64,LTA!F$102:AJ$102,LTA!F$105:AJ$105)</f>
        <v>513.5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300.23</v>
      </c>
      <c r="AB64" s="117">
        <f>-STOA!P64</f>
        <v>0</v>
      </c>
      <c r="AC64">
        <f t="shared" si="0"/>
        <v>16.70282017127316</v>
      </c>
      <c r="AD64">
        <f t="shared" si="1"/>
        <v>1750.7678482753702</v>
      </c>
      <c r="AE64">
        <f>'IDT-1'!F64</f>
        <v>0</v>
      </c>
      <c r="AF64" s="26"/>
      <c r="AG64">
        <f t="shared" si="2"/>
        <v>1750.7678482753702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11.871657754010695</v>
      </c>
      <c r="F65">
        <f>GT_Spot!T65</f>
        <v>0</v>
      </c>
      <c r="G65">
        <f>PPCL_NG!T65</f>
        <v>23.14</v>
      </c>
      <c r="H65">
        <f>PPCL_Spot!T65</f>
        <v>6.56</v>
      </c>
      <c r="I65">
        <f>Bawana_NG!T65</f>
        <v>64.97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697.16933738162425</v>
      </c>
      <c r="P65" s="77">
        <v>69.64</v>
      </c>
      <c r="Q65" s="77">
        <v>24.569999999999997</v>
      </c>
      <c r="R65" s="80">
        <v>19.2</v>
      </c>
      <c r="S65" s="80">
        <v>0</v>
      </c>
      <c r="T65" s="78">
        <f>SUMPRODUCT(LTA!F65:AJ65,LTA!F$101:AJ$101,LTA!F$105:AJ$105)</f>
        <v>98.39</v>
      </c>
      <c r="U65" s="78">
        <f>SUMPRODUCT(LTA!F65:AJ65,LTA!F$102:AJ$102,LTA!F$105:AJ$105)</f>
        <v>507.52000000000004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300.23</v>
      </c>
      <c r="AB65" s="117">
        <f>-STOA!P65</f>
        <v>0</v>
      </c>
      <c r="AC65">
        <f t="shared" si="0"/>
        <v>16.399821858081403</v>
      </c>
      <c r="AD65">
        <f t="shared" si="1"/>
        <v>1766.8611732775537</v>
      </c>
      <c r="AE65">
        <f>'IDT-1'!F65</f>
        <v>0</v>
      </c>
      <c r="AF65" s="26"/>
      <c r="AG65">
        <f t="shared" si="2"/>
        <v>1766.8611732775537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-40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11.871657754010695</v>
      </c>
      <c r="F66">
        <f>GT_Spot!T66</f>
        <v>0</v>
      </c>
      <c r="G66">
        <f>PPCL_NG!T66</f>
        <v>23.14</v>
      </c>
      <c r="H66">
        <f>PPCL_Spot!T66</f>
        <v>6.56</v>
      </c>
      <c r="I66">
        <f>Bawana_NG!T66</f>
        <v>64.97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697.16926532761079</v>
      </c>
      <c r="P66" s="77">
        <v>69.64</v>
      </c>
      <c r="Q66" s="77">
        <v>24.569999999999997</v>
      </c>
      <c r="R66" s="80">
        <v>19.2</v>
      </c>
      <c r="S66" s="80">
        <v>0</v>
      </c>
      <c r="T66" s="78">
        <f>SUMPRODUCT(LTA!F66:AJ66,LTA!F$101:AJ$101,LTA!F$105:AJ$105)</f>
        <v>95.57</v>
      </c>
      <c r="U66" s="78">
        <f>SUMPRODUCT(LTA!F66:AJ66,LTA!F$102:AJ$102,LTA!F$105:AJ$105)</f>
        <v>501.11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300.23</v>
      </c>
      <c r="AB66" s="117">
        <f>-STOA!P66</f>
        <v>0</v>
      </c>
      <c r="AC66">
        <f t="shared" si="0"/>
        <v>16.362987861617061</v>
      </c>
      <c r="AD66">
        <f t="shared" si="1"/>
        <v>1752.6679352200044</v>
      </c>
      <c r="AE66">
        <f>'IDT-1'!F66</f>
        <v>0</v>
      </c>
      <c r="AF66" s="26"/>
      <c r="AG66">
        <f t="shared" si="2"/>
        <v>1752.6679352200044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11.871657754010695</v>
      </c>
      <c r="F67">
        <f>GT_Spot!T67</f>
        <v>0</v>
      </c>
      <c r="G67">
        <f>PPCL_NG!T67</f>
        <v>23.14</v>
      </c>
      <c r="H67">
        <f>PPCL_Spot!T67</f>
        <v>6.56</v>
      </c>
      <c r="I67">
        <f>Bawana_NG!T67</f>
        <v>64.97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679.73585108821408</v>
      </c>
      <c r="P67" s="77">
        <v>69.64</v>
      </c>
      <c r="Q67" s="77">
        <v>24.569999999999997</v>
      </c>
      <c r="R67" s="80">
        <v>19.2</v>
      </c>
      <c r="S67" s="80">
        <v>0</v>
      </c>
      <c r="T67" s="78">
        <f>SUMPRODUCT(LTA!F67:AJ67,LTA!F$101:AJ$101,LTA!F$105:AJ$105)</f>
        <v>92.23</v>
      </c>
      <c r="U67" s="78">
        <f>SUMPRODUCT(LTA!F67:AJ67,LTA!F$102:AJ$102,LTA!F$105:AJ$105)</f>
        <v>495.93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300.23</v>
      </c>
      <c r="AB67" s="117">
        <f>-STOA!P67</f>
        <v>0</v>
      </c>
      <c r="AC67">
        <f t="shared" si="0"/>
        <v>16.356551004365251</v>
      </c>
      <c r="AD67">
        <f t="shared" si="1"/>
        <v>1701.7209578378597</v>
      </c>
      <c r="AE67">
        <f>'IDT-1'!F67</f>
        <v>0</v>
      </c>
      <c r="AF67" s="26"/>
      <c r="AG67">
        <f t="shared" si="2"/>
        <v>1701.7209578378597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11.871657754010695</v>
      </c>
      <c r="F68">
        <f>GT_Spot!T68</f>
        <v>0</v>
      </c>
      <c r="G68">
        <f>PPCL_NG!T68</f>
        <v>23.14</v>
      </c>
      <c r="H68">
        <f>PPCL_Spot!T68</f>
        <v>6.56</v>
      </c>
      <c r="I68">
        <f>Bawana_NG!T68</f>
        <v>64.97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676.73237951533656</v>
      </c>
      <c r="P68" s="77">
        <v>69.64</v>
      </c>
      <c r="Q68" s="77">
        <v>24.569999999999997</v>
      </c>
      <c r="R68" s="80">
        <v>19.2</v>
      </c>
      <c r="S68" s="80">
        <v>0</v>
      </c>
      <c r="T68" s="78">
        <f>SUMPRODUCT(LTA!F68:AJ68,LTA!F$101:AJ$101,LTA!F$105:AJ$105)</f>
        <v>85.22</v>
      </c>
      <c r="U68" s="78">
        <f>SUMPRODUCT(LTA!F68:AJ68,LTA!F$102:AJ$102,LTA!F$105:AJ$105)</f>
        <v>490.49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300.23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15.998607266469048</v>
      </c>
      <c r="AD68">
        <f t="shared" ref="AD68:AD98" si="4">SUM(B68:AB68,AI68:AR68)-AC68</f>
        <v>1711.6254300028784</v>
      </c>
      <c r="AE68">
        <f>'IDT-1'!F68</f>
        <v>0</v>
      </c>
      <c r="AF68" s="26"/>
      <c r="AG68">
        <f t="shared" ref="AG68:AG98" si="5">SUM(AD68:AF68)</f>
        <v>1711.6254300028784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-45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11.871657754010695</v>
      </c>
      <c r="F69">
        <f>GT_Spot!T69</f>
        <v>0</v>
      </c>
      <c r="G69">
        <f>PPCL_NG!T69</f>
        <v>23.14</v>
      </c>
      <c r="H69">
        <f>PPCL_Spot!T69</f>
        <v>6.56</v>
      </c>
      <c r="I69">
        <f>Bawana_NG!T69</f>
        <v>64.97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675.59177642269015</v>
      </c>
      <c r="P69" s="77">
        <v>69.64</v>
      </c>
      <c r="Q69" s="77">
        <v>24.569999999999997</v>
      </c>
      <c r="R69" s="80">
        <v>19.2</v>
      </c>
      <c r="S69" s="80">
        <v>0</v>
      </c>
      <c r="T69" s="78">
        <f>SUMPRODUCT(LTA!F69:AJ69,LTA!F$101:AJ$101,LTA!F$105:AJ$105)</f>
        <v>77.22</v>
      </c>
      <c r="U69" s="78">
        <f>SUMPRODUCT(LTA!F69:AJ69,LTA!F$102:AJ$102,LTA!F$105:AJ$105)</f>
        <v>486.62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300.23</v>
      </c>
      <c r="AB69" s="117">
        <f>-STOA!P69</f>
        <v>0</v>
      </c>
      <c r="AC69">
        <f t="shared" si="3"/>
        <v>16.017285872086688</v>
      </c>
      <c r="AD69">
        <f t="shared" si="4"/>
        <v>1683.5961483046144</v>
      </c>
      <c r="AE69">
        <f>'IDT-1'!F69</f>
        <v>0</v>
      </c>
      <c r="AF69" s="26"/>
      <c r="AG69">
        <f t="shared" si="5"/>
        <v>1683.5961483046144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11.871657754010695</v>
      </c>
      <c r="F70">
        <f>GT_Spot!T70</f>
        <v>0</v>
      </c>
      <c r="G70">
        <f>PPCL_NG!T70</f>
        <v>23.14</v>
      </c>
      <c r="H70">
        <f>PPCL_Spot!T70</f>
        <v>6.56</v>
      </c>
      <c r="I70">
        <f>Bawana_NG!T70</f>
        <v>64.97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685.37491588134856</v>
      </c>
      <c r="P70" s="77">
        <v>69.64</v>
      </c>
      <c r="Q70" s="77">
        <v>24.569999999999997</v>
      </c>
      <c r="R70" s="80">
        <v>19.2</v>
      </c>
      <c r="S70" s="80">
        <v>0</v>
      </c>
      <c r="T70" s="78">
        <f>SUMPRODUCT(LTA!F70:AJ70,LTA!F$101:AJ$101,LTA!F$105:AJ$105)</f>
        <v>68.42</v>
      </c>
      <c r="U70" s="78">
        <f>SUMPRODUCT(LTA!F70:AJ70,LTA!F$102:AJ$102,LTA!F$105:AJ$105)</f>
        <v>478.84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300.23</v>
      </c>
      <c r="AB70" s="117">
        <f>-STOA!P70</f>
        <v>0</v>
      </c>
      <c r="AC70">
        <f t="shared" si="3"/>
        <v>15.95747349932288</v>
      </c>
      <c r="AD70">
        <f t="shared" si="4"/>
        <v>1676.8591001360362</v>
      </c>
      <c r="AE70">
        <f>'IDT-1'!F70</f>
        <v>0</v>
      </c>
      <c r="AF70" s="26"/>
      <c r="AG70">
        <f t="shared" si="5"/>
        <v>1676.8591001360362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11.871657754010695</v>
      </c>
      <c r="F71">
        <f>GT_Spot!T71</f>
        <v>0</v>
      </c>
      <c r="G71">
        <f>PPCL_NG!T71</f>
        <v>23.14</v>
      </c>
      <c r="H71">
        <f>PPCL_Spot!T71</f>
        <v>6.56</v>
      </c>
      <c r="I71">
        <f>Bawana_NG!T71</f>
        <v>64.97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676.16319885265068</v>
      </c>
      <c r="P71" s="77">
        <v>69.64</v>
      </c>
      <c r="Q71" s="77">
        <v>24.569999999999997</v>
      </c>
      <c r="R71" s="80">
        <v>19.2</v>
      </c>
      <c r="S71" s="80">
        <v>0</v>
      </c>
      <c r="T71" s="78">
        <f>SUMPRODUCT(LTA!F71:AJ71,LTA!F$101:AJ$101,LTA!F$105:AJ$105)</f>
        <v>58.39</v>
      </c>
      <c r="U71" s="78">
        <f>SUMPRODUCT(LTA!F71:AJ71,LTA!F$102:AJ$102,LTA!F$105:AJ$105)</f>
        <v>472.02000000000004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300.23</v>
      </c>
      <c r="AB71" s="117">
        <f>-STOA!P71</f>
        <v>0</v>
      </c>
      <c r="AC71">
        <f t="shared" si="3"/>
        <v>16.349599316024012</v>
      </c>
      <c r="AD71">
        <f t="shared" si="4"/>
        <v>1580.4052572906373</v>
      </c>
      <c r="AE71">
        <f>'IDT-1'!F71</f>
        <v>0</v>
      </c>
      <c r="AF71" s="26"/>
      <c r="AG71">
        <f t="shared" si="5"/>
        <v>1580.4052572906373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11.871657754010695</v>
      </c>
      <c r="F72">
        <f>GT_Spot!T72</f>
        <v>0</v>
      </c>
      <c r="G72">
        <f>PPCL_NG!T72</f>
        <v>23.14</v>
      </c>
      <c r="H72">
        <f>PPCL_Spot!T72</f>
        <v>6.56</v>
      </c>
      <c r="I72">
        <f>Bawana_NG!T72</f>
        <v>64.97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676.54998889072931</v>
      </c>
      <c r="P72" s="77">
        <v>69.64</v>
      </c>
      <c r="Q72" s="77">
        <v>24.569999999999997</v>
      </c>
      <c r="R72" s="80">
        <v>17.97</v>
      </c>
      <c r="S72" s="80">
        <v>0</v>
      </c>
      <c r="T72" s="78">
        <f>SUMPRODUCT(LTA!F72:AJ72,LTA!F$101:AJ$101,LTA!F$105:AJ$105)</f>
        <v>46.269999999999996</v>
      </c>
      <c r="U72" s="78">
        <f>SUMPRODUCT(LTA!F72:AJ72,LTA!F$102:AJ$102,LTA!F$105:AJ$105)</f>
        <v>465.77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300.23</v>
      </c>
      <c r="AB72" s="117">
        <f>-STOA!P72</f>
        <v>0</v>
      </c>
      <c r="AC72">
        <f t="shared" si="3"/>
        <v>15.603444779416408</v>
      </c>
      <c r="AD72">
        <f t="shared" si="4"/>
        <v>1626.9382018653237</v>
      </c>
      <c r="AE72">
        <f>'IDT-1'!F72</f>
        <v>0</v>
      </c>
      <c r="AF72" s="26"/>
      <c r="AG72">
        <f t="shared" si="5"/>
        <v>1626.9382018653237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11.871657754010695</v>
      </c>
      <c r="F73">
        <f>GT_Spot!T73</f>
        <v>0</v>
      </c>
      <c r="G73">
        <f>PPCL_NG!T73</f>
        <v>23.14</v>
      </c>
      <c r="H73">
        <f>PPCL_Spot!T73</f>
        <v>6.09</v>
      </c>
      <c r="I73">
        <f>Bawana_NG!T73</f>
        <v>64.97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693.89756588247474</v>
      </c>
      <c r="P73" s="77">
        <v>69.64</v>
      </c>
      <c r="Q73" s="77">
        <v>24.569999999999997</v>
      </c>
      <c r="R73" s="80">
        <v>12.6</v>
      </c>
      <c r="S73" s="80">
        <v>0</v>
      </c>
      <c r="T73" s="78">
        <f>SUMPRODUCT(LTA!F73:AJ73,LTA!F$101:AJ$101,LTA!F$105:AJ$105)</f>
        <v>34.86</v>
      </c>
      <c r="U73" s="78">
        <f>SUMPRODUCT(LTA!F73:AJ73,LTA!F$102:AJ$102,LTA!F$105:AJ$105)</f>
        <v>460.59000000000003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300.23</v>
      </c>
      <c r="AB73" s="117">
        <f>-STOA!P73</f>
        <v>0</v>
      </c>
      <c r="AC73">
        <f t="shared" si="3"/>
        <v>15.603110094554747</v>
      </c>
      <c r="AD73">
        <f t="shared" si="4"/>
        <v>1616.8561135419309</v>
      </c>
      <c r="AE73">
        <f>'IDT-1'!F73</f>
        <v>0</v>
      </c>
      <c r="AF73" s="26"/>
      <c r="AG73">
        <f t="shared" si="5"/>
        <v>1616.8561135419309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11.882217090069283</v>
      </c>
      <c r="F74">
        <f>GT_Spot!T74</f>
        <v>0</v>
      </c>
      <c r="G74">
        <f>PPCL_NG!T74</f>
        <v>23.14</v>
      </c>
      <c r="H74">
        <f>PPCL_Spot!T74</f>
        <v>6.09</v>
      </c>
      <c r="I74">
        <f>Bawana_NG!T74</f>
        <v>64.97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688.78534428974854</v>
      </c>
      <c r="P74" s="77">
        <v>69.64</v>
      </c>
      <c r="Q74" s="77">
        <v>24.569999999999997</v>
      </c>
      <c r="R74" s="80">
        <v>8.0775779376498811</v>
      </c>
      <c r="S74" s="80">
        <v>0</v>
      </c>
      <c r="T74" s="78">
        <f>SUMPRODUCT(LTA!F74:AJ74,LTA!F$101:AJ$101,LTA!F$105:AJ$105)</f>
        <v>25.57</v>
      </c>
      <c r="U74" s="78">
        <f>SUMPRODUCT(LTA!F74:AJ74,LTA!F$102:AJ$102,LTA!F$105:AJ$105)</f>
        <v>456.18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300.23</v>
      </c>
      <c r="AB74" s="117">
        <f>-STOA!P74</f>
        <v>0</v>
      </c>
      <c r="AC74">
        <f t="shared" si="3"/>
        <v>15.397858152547389</v>
      </c>
      <c r="AD74">
        <f t="shared" si="4"/>
        <v>1593.7372811649204</v>
      </c>
      <c r="AE74">
        <f>'IDT-1'!F74</f>
        <v>0</v>
      </c>
      <c r="AF74" s="26"/>
      <c r="AG74">
        <f t="shared" si="5"/>
        <v>1593.7372811649204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11.986143187066975</v>
      </c>
      <c r="F75">
        <f>GT_Spot!T75</f>
        <v>0</v>
      </c>
      <c r="G75">
        <f>PPCL_NG!T75</f>
        <v>23.14</v>
      </c>
      <c r="H75">
        <f>PPCL_Spot!T75</f>
        <v>6.09</v>
      </c>
      <c r="I75">
        <f>Bawana_NG!T75</f>
        <v>64.97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689.34526272860126</v>
      </c>
      <c r="P75" s="77">
        <v>69.64</v>
      </c>
      <c r="Q75" s="77">
        <v>24.569999999999997</v>
      </c>
      <c r="R75" s="80">
        <v>0</v>
      </c>
      <c r="S75" s="80">
        <v>0</v>
      </c>
      <c r="T75" s="78">
        <f>SUMPRODUCT(LTA!F75:AJ75,LTA!F$101:AJ$101,LTA!F$105:AJ$105)</f>
        <v>17.78</v>
      </c>
      <c r="U75" s="78">
        <f>SUMPRODUCT(LTA!F75:AJ75,LTA!F$102:AJ$102,LTA!F$105:AJ$105)</f>
        <v>452.76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300.23</v>
      </c>
      <c r="AB75" s="117">
        <f>-STOA!P75</f>
        <v>0</v>
      </c>
      <c r="AC75">
        <f t="shared" si="3"/>
        <v>15.722266312332295</v>
      </c>
      <c r="AD75">
        <f t="shared" si="4"/>
        <v>1519.7891396033358</v>
      </c>
      <c r="AE75">
        <f>'IDT-1'!F75</f>
        <v>0</v>
      </c>
      <c r="AF75" s="26"/>
      <c r="AG75">
        <f t="shared" si="5"/>
        <v>1519.7891396033358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11.986143187066975</v>
      </c>
      <c r="F76">
        <f>GT_Spot!T76</f>
        <v>0</v>
      </c>
      <c r="G76">
        <f>PPCL_NG!T76</f>
        <v>23.14</v>
      </c>
      <c r="H76">
        <f>PPCL_Spot!T76</f>
        <v>6.09</v>
      </c>
      <c r="I76">
        <f>Bawana_NG!T76</f>
        <v>64.97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690.57320067177579</v>
      </c>
      <c r="P76" s="77">
        <v>69.64</v>
      </c>
      <c r="Q76" s="77">
        <v>24.569999999999997</v>
      </c>
      <c r="R76" s="80">
        <v>0</v>
      </c>
      <c r="S76" s="80">
        <v>0</v>
      </c>
      <c r="T76" s="78">
        <f>SUMPRODUCT(LTA!F76:AJ76,LTA!F$101:AJ$101,LTA!F$105:AJ$105)</f>
        <v>11.45</v>
      </c>
      <c r="U76" s="78">
        <f>SUMPRODUCT(LTA!F76:AJ76,LTA!F$102:AJ$102,LTA!F$105:AJ$105)</f>
        <v>450.21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300.23</v>
      </c>
      <c r="AB76" s="117">
        <f>-STOA!P76</f>
        <v>0</v>
      </c>
      <c r="AC76">
        <f t="shared" si="3"/>
        <v>14.989068602067583</v>
      </c>
      <c r="AD76">
        <f t="shared" si="4"/>
        <v>1587.8702752567751</v>
      </c>
      <c r="AE76">
        <f>'IDT-1'!F76</f>
        <v>0</v>
      </c>
      <c r="AF76" s="26"/>
      <c r="AG76">
        <f t="shared" si="5"/>
        <v>1587.8702752567751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11.986143187066975</v>
      </c>
      <c r="F77">
        <f>GT_Spot!T77</f>
        <v>0</v>
      </c>
      <c r="G77">
        <f>PPCL_NG!T77</f>
        <v>23.14</v>
      </c>
      <c r="H77">
        <f>PPCL_Spot!T77</f>
        <v>6.09</v>
      </c>
      <c r="I77">
        <f>Bawana_NG!T77</f>
        <v>64.97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758.32608204035614</v>
      </c>
      <c r="P77" s="77">
        <v>69.64</v>
      </c>
      <c r="Q77" s="77">
        <v>24.569999999999997</v>
      </c>
      <c r="R77" s="80">
        <v>0</v>
      </c>
      <c r="S77" s="80">
        <v>0</v>
      </c>
      <c r="T77" s="78">
        <f>SUMPRODUCT(LTA!F77:AJ77,LTA!F$101:AJ$101,LTA!F$105:AJ$105)</f>
        <v>5.79</v>
      </c>
      <c r="U77" s="78">
        <f>SUMPRODUCT(LTA!F77:AJ77,LTA!F$102:AJ$102,LTA!F$105:AJ$105)</f>
        <v>448.68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300.23</v>
      </c>
      <c r="AB77" s="117">
        <f>-STOA!P77</f>
        <v>0</v>
      </c>
      <c r="AC77">
        <f t="shared" si="3"/>
        <v>16.543006623163553</v>
      </c>
      <c r="AD77">
        <f t="shared" si="4"/>
        <v>1531.8792186042594</v>
      </c>
      <c r="AE77">
        <f>'IDT-1'!F77</f>
        <v>0</v>
      </c>
      <c r="AF77" s="26"/>
      <c r="AG77">
        <f t="shared" si="5"/>
        <v>1531.8792186042594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-165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11.986143187066975</v>
      </c>
      <c r="F78">
        <f>GT_Spot!T78</f>
        <v>0</v>
      </c>
      <c r="G78">
        <f>PPCL_NG!T78</f>
        <v>23.14</v>
      </c>
      <c r="H78">
        <f>PPCL_Spot!T78</f>
        <v>6.09</v>
      </c>
      <c r="I78">
        <f>Bawana_NG!T78</f>
        <v>64.97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868.74134227222123</v>
      </c>
      <c r="P78" s="77">
        <v>69.64</v>
      </c>
      <c r="Q78" s="77">
        <v>24.569999999999997</v>
      </c>
      <c r="R78" s="80">
        <v>0</v>
      </c>
      <c r="S78" s="80">
        <v>0</v>
      </c>
      <c r="T78" s="78">
        <f>SUMPRODUCT(LTA!F78:AJ78,LTA!F$101:AJ$101,LTA!F$105:AJ$105)</f>
        <v>1.51</v>
      </c>
      <c r="U78" s="78">
        <f>SUMPRODUCT(LTA!F78:AJ78,LTA!F$102:AJ$102,LTA!F$105:AJ$105)</f>
        <v>447.69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-77</v>
      </c>
      <c r="AA78" s="117">
        <f>STOA!J78</f>
        <v>300.23</v>
      </c>
      <c r="AB78" s="117">
        <f>-STOA!P78</f>
        <v>0</v>
      </c>
      <c r="AC78">
        <f t="shared" si="3"/>
        <v>16.997744154527613</v>
      </c>
      <c r="AD78">
        <f t="shared" si="4"/>
        <v>1689.5697413047606</v>
      </c>
      <c r="AE78">
        <f>'IDT-1'!F78</f>
        <v>-113</v>
      </c>
      <c r="AF78" s="26"/>
      <c r="AG78">
        <f t="shared" si="5"/>
        <v>1576.5697413047606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11.986143187066975</v>
      </c>
      <c r="F79">
        <f>GT_Spot!T79</f>
        <v>0</v>
      </c>
      <c r="G79">
        <f>PPCL_NG!T79</f>
        <v>23.14</v>
      </c>
      <c r="H79">
        <f>PPCL_Spot!T79</f>
        <v>6.09</v>
      </c>
      <c r="I79">
        <f>Bawana_NG!T79</f>
        <v>64.97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882.93881112759732</v>
      </c>
      <c r="P79" s="77">
        <v>69.64</v>
      </c>
      <c r="Q79" s="77">
        <v>24.569999999999997</v>
      </c>
      <c r="R79" s="80">
        <v>0</v>
      </c>
      <c r="S79" s="80">
        <v>0</v>
      </c>
      <c r="T79" s="78">
        <f>SUMPRODUCT(LTA!F79:AJ79,LTA!F$101:AJ$101,LTA!F$105:AJ$105)</f>
        <v>0.17</v>
      </c>
      <c r="U79" s="78">
        <f>SUMPRODUCT(LTA!F79:AJ79,LTA!F$102:AJ$102,LTA!F$105:AJ$105)</f>
        <v>447.51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-113</v>
      </c>
      <c r="AA79" s="117">
        <f>STOA!J79</f>
        <v>300.23</v>
      </c>
      <c r="AB79" s="117">
        <f>-STOA!P79</f>
        <v>0</v>
      </c>
      <c r="AC79">
        <f t="shared" si="3"/>
        <v>17.517699746475905</v>
      </c>
      <c r="AD79">
        <f t="shared" si="4"/>
        <v>1655.7272545681883</v>
      </c>
      <c r="AE79">
        <f>'IDT-1'!F79</f>
        <v>-59</v>
      </c>
      <c r="AF79" s="26"/>
      <c r="AG79">
        <f t="shared" si="5"/>
        <v>1596.7272545681883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11.986143187066975</v>
      </c>
      <c r="F80">
        <f>GT_Spot!T80</f>
        <v>0</v>
      </c>
      <c r="G80">
        <f>PPCL_NG!T80</f>
        <v>23.14</v>
      </c>
      <c r="H80">
        <f>PPCL_Spot!T80</f>
        <v>6.09</v>
      </c>
      <c r="I80">
        <f>Bawana_NG!T80</f>
        <v>64.97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900.37496166759729</v>
      </c>
      <c r="P80" s="77">
        <v>69.64</v>
      </c>
      <c r="Q80" s="77">
        <v>24.569999999999997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447.36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-63</v>
      </c>
      <c r="AA80" s="117">
        <f>STOA!J80</f>
        <v>300.23</v>
      </c>
      <c r="AB80" s="117">
        <f>-STOA!P80</f>
        <v>0</v>
      </c>
      <c r="AC80">
        <f t="shared" si="3"/>
        <v>17.18002485750716</v>
      </c>
      <c r="AD80">
        <f t="shared" si="4"/>
        <v>1728.181079997157</v>
      </c>
      <c r="AE80">
        <f>'IDT-1'!F80</f>
        <v>-97</v>
      </c>
      <c r="AF80" s="26"/>
      <c r="AG80">
        <f t="shared" si="5"/>
        <v>1631.181079997157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11.986143187066975</v>
      </c>
      <c r="F81">
        <f>GT_Spot!T81</f>
        <v>0</v>
      </c>
      <c r="G81">
        <f>PPCL_NG!T81</f>
        <v>23.14</v>
      </c>
      <c r="H81">
        <f>PPCL_Spot!T81</f>
        <v>6.09</v>
      </c>
      <c r="I81">
        <f>Bawana_NG!T81</f>
        <v>64.97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899.3643366675974</v>
      </c>
      <c r="P81" s="77">
        <v>69.64</v>
      </c>
      <c r="Q81" s="77">
        <v>24.569999999999997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446.28000000000003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-9</v>
      </c>
      <c r="AA81" s="117">
        <f>STOA!J81</f>
        <v>300.23</v>
      </c>
      <c r="AB81" s="117">
        <f>-STOA!P81</f>
        <v>0</v>
      </c>
      <c r="AC81">
        <f t="shared" si="3"/>
        <v>16.593427196086662</v>
      </c>
      <c r="AD81">
        <f t="shared" si="4"/>
        <v>1790.6770526585776</v>
      </c>
      <c r="AE81">
        <f>'IDT-1'!F81</f>
        <v>-143</v>
      </c>
      <c r="AF81" s="26"/>
      <c r="AG81">
        <f t="shared" si="5"/>
        <v>1647.6770526585776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11.986143187066975</v>
      </c>
      <c r="F82">
        <f>GT_Spot!T82</f>
        <v>0</v>
      </c>
      <c r="G82">
        <f>PPCL_NG!T82</f>
        <v>23.14</v>
      </c>
      <c r="H82">
        <f>PPCL_Spot!T82</f>
        <v>6.09</v>
      </c>
      <c r="I82">
        <f>Bawana_NG!T82</f>
        <v>64.97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899.3643366675974</v>
      </c>
      <c r="P82" s="77">
        <v>69.64</v>
      </c>
      <c r="Q82" s="77">
        <v>24.569999999999997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445.70000000000005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300.23</v>
      </c>
      <c r="AB82" s="117">
        <f>-STOA!P82</f>
        <v>0</v>
      </c>
      <c r="AC82">
        <f t="shared" si="3"/>
        <v>16.508420048386906</v>
      </c>
      <c r="AD82">
        <f t="shared" si="4"/>
        <v>1799.1820598062775</v>
      </c>
      <c r="AE82">
        <f>'IDT-1'!F82</f>
        <v>-147.69999999999999</v>
      </c>
      <c r="AF82" s="26"/>
      <c r="AG82">
        <f t="shared" si="5"/>
        <v>1651.4820598062774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11.986143187066975</v>
      </c>
      <c r="F83">
        <f>GT_Spot!T83</f>
        <v>0</v>
      </c>
      <c r="G83">
        <f>PPCL_NG!T83</f>
        <v>23.14</v>
      </c>
      <c r="H83">
        <f>PPCL_Spot!T83</f>
        <v>6.09</v>
      </c>
      <c r="I83">
        <f>Bawana_NG!T83</f>
        <v>64.97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898.8101122275973</v>
      </c>
      <c r="P83" s="77">
        <v>69.64</v>
      </c>
      <c r="Q83" s="77">
        <v>24.569999999999997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446.43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-109</v>
      </c>
      <c r="AA83" s="117">
        <f>STOA!J83</f>
        <v>300.23</v>
      </c>
      <c r="AB83" s="117">
        <f>-STOA!P83</f>
        <v>0</v>
      </c>
      <c r="AC83">
        <f t="shared" si="3"/>
        <v>17.477682773234196</v>
      </c>
      <c r="AD83">
        <f t="shared" si="4"/>
        <v>1689.3885726414301</v>
      </c>
      <c r="AE83">
        <f>'IDT-1'!F83</f>
        <v>-47</v>
      </c>
      <c r="AF83" s="26"/>
      <c r="AG83">
        <f t="shared" si="5"/>
        <v>1642.3885726414301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11.986143187066975</v>
      </c>
      <c r="F84">
        <f>GT_Spot!T84</f>
        <v>0</v>
      </c>
      <c r="G84">
        <f>PPCL_NG!T84</f>
        <v>23.14</v>
      </c>
      <c r="H84">
        <f>PPCL_Spot!T84</f>
        <v>6.09</v>
      </c>
      <c r="I84">
        <f>Bawana_NG!T84</f>
        <v>64.97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896.78886222759729</v>
      </c>
      <c r="P84" s="77">
        <v>69.64</v>
      </c>
      <c r="Q84" s="77">
        <v>24.569999999999997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446.16999999999996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-98</v>
      </c>
      <c r="AA84" s="117">
        <f>STOA!J84</f>
        <v>300.23</v>
      </c>
      <c r="AB84" s="117">
        <f>-STOA!P84</f>
        <v>0</v>
      </c>
      <c r="AC84">
        <f t="shared" si="3"/>
        <v>17.803854746599811</v>
      </c>
      <c r="AD84">
        <f t="shared" si="4"/>
        <v>1647.7811506680641</v>
      </c>
      <c r="AE84">
        <f>'IDT-1'!F84</f>
        <v>-65.16</v>
      </c>
      <c r="AF84" s="26"/>
      <c r="AG84">
        <f t="shared" si="5"/>
        <v>1582.621150668064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11.986143187066975</v>
      </c>
      <c r="F85">
        <f>GT_Spot!T85</f>
        <v>0</v>
      </c>
      <c r="G85">
        <f>PPCL_NG!T85</f>
        <v>23.14</v>
      </c>
      <c r="H85">
        <f>PPCL_Spot!T85</f>
        <v>6.3</v>
      </c>
      <c r="I85">
        <f>Bawana_NG!T85</f>
        <v>64.97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891.58073000540639</v>
      </c>
      <c r="P85" s="77">
        <v>69.64</v>
      </c>
      <c r="Q85" s="77">
        <v>24.569999999999997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445.75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-57</v>
      </c>
      <c r="AA85" s="117">
        <f>STOA!J85</f>
        <v>300.23</v>
      </c>
      <c r="AB85" s="117">
        <f>-STOA!P85</f>
        <v>0</v>
      </c>
      <c r="AC85">
        <f t="shared" si="3"/>
        <v>17.125828128968664</v>
      </c>
      <c r="AD85">
        <f t="shared" si="4"/>
        <v>1714.0410450635047</v>
      </c>
      <c r="AE85">
        <f>'IDT-1'!F85</f>
        <v>-105.16</v>
      </c>
      <c r="AF85" s="26"/>
      <c r="AG85">
        <f t="shared" si="5"/>
        <v>1608.8810450635046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11.986143187066975</v>
      </c>
      <c r="F86">
        <f>GT_Spot!T86</f>
        <v>0</v>
      </c>
      <c r="G86">
        <f>PPCL_NG!T86</f>
        <v>23.14</v>
      </c>
      <c r="H86">
        <f>PPCL_Spot!T86</f>
        <v>6.31</v>
      </c>
      <c r="I86">
        <f>Bawana_NG!T86</f>
        <v>64.97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876.5443086054064</v>
      </c>
      <c r="P86" s="77">
        <v>69.64</v>
      </c>
      <c r="Q86" s="77">
        <v>24.569999999999997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444.65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300.23</v>
      </c>
      <c r="AB86" s="117">
        <f>-STOA!P86</f>
        <v>0</v>
      </c>
      <c r="AC86">
        <f t="shared" si="3"/>
        <v>16.477862351883534</v>
      </c>
      <c r="AD86">
        <f t="shared" si="4"/>
        <v>1755.56258944059</v>
      </c>
      <c r="AE86">
        <f>'IDT-1'!F86</f>
        <v>-157.476</v>
      </c>
      <c r="AF86" s="26"/>
      <c r="AG86">
        <f t="shared" si="5"/>
        <v>1598.0865894405902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11.986143187066975</v>
      </c>
      <c r="F87">
        <f>GT_Spot!T87</f>
        <v>0</v>
      </c>
      <c r="G87">
        <f>PPCL_NG!T87</f>
        <v>23.14</v>
      </c>
      <c r="H87">
        <f>PPCL_Spot!T87</f>
        <v>6.31</v>
      </c>
      <c r="I87">
        <f>Bawana_NG!T87</f>
        <v>64.97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865.03777850969664</v>
      </c>
      <c r="P87" s="77">
        <v>69.64</v>
      </c>
      <c r="Q87" s="77">
        <v>24.569999999999997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444.15999999999997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300.23</v>
      </c>
      <c r="AB87" s="117">
        <f>-STOA!P87</f>
        <v>0</v>
      </c>
      <c r="AC87">
        <f t="shared" si="3"/>
        <v>17.082543088816912</v>
      </c>
      <c r="AD87">
        <f t="shared" si="4"/>
        <v>1662.9613786079465</v>
      </c>
      <c r="AE87">
        <f>'IDT-1'!F87</f>
        <v>-166.476</v>
      </c>
      <c r="AF87" s="26"/>
      <c r="AG87">
        <f t="shared" si="5"/>
        <v>1496.4853786079466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11.986143187066975</v>
      </c>
      <c r="F88">
        <f>GT_Spot!T88</f>
        <v>0</v>
      </c>
      <c r="G88">
        <f>PPCL_NG!T88</f>
        <v>23.14</v>
      </c>
      <c r="H88">
        <f>PPCL_Spot!T88</f>
        <v>6.31</v>
      </c>
      <c r="I88">
        <f>Bawana_NG!T88</f>
        <v>64.97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865.03777850969664</v>
      </c>
      <c r="P88" s="77">
        <v>69.64</v>
      </c>
      <c r="Q88" s="77">
        <v>24.569999999999997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444.18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300.23</v>
      </c>
      <c r="AB88" s="117">
        <f>-STOA!P88</f>
        <v>0</v>
      </c>
      <c r="AC88">
        <f t="shared" si="3"/>
        <v>16.550031437485192</v>
      </c>
      <c r="AD88">
        <f t="shared" si="4"/>
        <v>1723.5138902592785</v>
      </c>
      <c r="AE88">
        <f>'IDT-1'!F88</f>
        <v>-125.765</v>
      </c>
      <c r="AF88" s="26"/>
      <c r="AG88">
        <f t="shared" si="5"/>
        <v>1597.7488902592784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11.986143187066975</v>
      </c>
      <c r="F89">
        <f>GT_Spot!T89</f>
        <v>0</v>
      </c>
      <c r="G89">
        <f>PPCL_NG!T89</f>
        <v>23.14</v>
      </c>
      <c r="H89">
        <f>PPCL_Spot!T89</f>
        <v>6.31</v>
      </c>
      <c r="I89">
        <f>Bawana_NG!T89</f>
        <v>64.97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869.54870492969667</v>
      </c>
      <c r="P89" s="77">
        <v>71.042870883006685</v>
      </c>
      <c r="Q89" s="77">
        <v>24.569999999999997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447.46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300.23</v>
      </c>
      <c r="AB89" s="117">
        <f>-STOA!P89</f>
        <v>0</v>
      </c>
      <c r="AC89">
        <f t="shared" si="3"/>
        <v>16.719718128973607</v>
      </c>
      <c r="AD89">
        <f t="shared" si="4"/>
        <v>1722.5380008707966</v>
      </c>
      <c r="AE89">
        <f>'IDT-1'!F89</f>
        <v>-88.936000000000007</v>
      </c>
      <c r="AF89" s="26"/>
      <c r="AG89">
        <f t="shared" si="5"/>
        <v>1633.6020008707967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11.986143187066975</v>
      </c>
      <c r="F90">
        <f>GT_Spot!T90</f>
        <v>0</v>
      </c>
      <c r="G90">
        <f>PPCL_NG!T90</f>
        <v>23.14</v>
      </c>
      <c r="H90">
        <f>PPCL_Spot!T90</f>
        <v>6.31</v>
      </c>
      <c r="I90">
        <f>Bawana_NG!T90</f>
        <v>64.97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869.54870492969667</v>
      </c>
      <c r="P90" s="77">
        <v>71.042870883006685</v>
      </c>
      <c r="Q90" s="77">
        <v>24.569999999999997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447.44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300.23</v>
      </c>
      <c r="AB90" s="117">
        <f>-STOA!P90</f>
        <v>0</v>
      </c>
      <c r="AC90">
        <f t="shared" si="3"/>
        <v>16.719542128973604</v>
      </c>
      <c r="AD90">
        <f t="shared" si="4"/>
        <v>1722.5181768707967</v>
      </c>
      <c r="AE90">
        <f>'IDT-1'!F90</f>
        <v>-53.564999999999998</v>
      </c>
      <c r="AF90" s="26"/>
      <c r="AG90">
        <f t="shared" si="5"/>
        <v>1668.9531768707966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11.986143187066975</v>
      </c>
      <c r="F91">
        <f>GT_Spot!T91</f>
        <v>0</v>
      </c>
      <c r="G91">
        <f>PPCL_NG!T91</f>
        <v>23.14</v>
      </c>
      <c r="H91">
        <f>PPCL_Spot!T91</f>
        <v>6.3</v>
      </c>
      <c r="I91">
        <f>Bawana_NG!T91</f>
        <v>66.067260211486627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873.48175761169682</v>
      </c>
      <c r="P91" s="77">
        <v>71.042870883006685</v>
      </c>
      <c r="Q91" s="77">
        <v>24.569999999999997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446.80000000000007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300.23</v>
      </c>
      <c r="AB91" s="117">
        <f>-STOA!P91</f>
        <v>0</v>
      </c>
      <c r="AC91">
        <f t="shared" si="3"/>
        <v>16.75808888243629</v>
      </c>
      <c r="AD91">
        <f t="shared" si="4"/>
        <v>1726.8599430108206</v>
      </c>
      <c r="AE91">
        <f>'IDT-1'!F91</f>
        <v>-26.698999999999998</v>
      </c>
      <c r="AF91" s="26"/>
      <c r="AG91">
        <f t="shared" si="5"/>
        <v>1700.1609430108206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-80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11.986143187066975</v>
      </c>
      <c r="F92">
        <f>GT_Spot!T92</f>
        <v>0</v>
      </c>
      <c r="G92">
        <f>PPCL_NG!T92</f>
        <v>23.14</v>
      </c>
      <c r="H92">
        <f>PPCL_Spot!T92</f>
        <v>6.31</v>
      </c>
      <c r="I92">
        <f>Bawana_NG!T92</f>
        <v>66.067260211486627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873.48175761169682</v>
      </c>
      <c r="P92" s="77">
        <v>71.042870883006685</v>
      </c>
      <c r="Q92" s="77">
        <v>24.569999999999997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446.50000000000006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300.23</v>
      </c>
      <c r="AB92" s="117">
        <f>-STOA!P92</f>
        <v>0</v>
      </c>
      <c r="AC92">
        <f t="shared" si="3"/>
        <v>17.270468278723616</v>
      </c>
      <c r="AD92">
        <f t="shared" si="4"/>
        <v>1668.0575636145334</v>
      </c>
      <c r="AE92">
        <f>'IDT-1'!F92</f>
        <v>0</v>
      </c>
      <c r="AF92" s="26"/>
      <c r="AG92">
        <f t="shared" si="5"/>
        <v>1668.0575636145334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-138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11.986143187066975</v>
      </c>
      <c r="F93">
        <f>GT_Spot!T93</f>
        <v>0</v>
      </c>
      <c r="G93">
        <f>PPCL_NG!T93</f>
        <v>23.14</v>
      </c>
      <c r="H93">
        <f>PPCL_Spot!T93</f>
        <v>6.31</v>
      </c>
      <c r="I93">
        <f>Bawana_NG!T93</f>
        <v>66.067260211486627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870.05869797169703</v>
      </c>
      <c r="P93" s="77">
        <v>71.042870883006685</v>
      </c>
      <c r="Q93" s="77">
        <v>24.569999999999997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446.00000000000006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25.03</v>
      </c>
      <c r="Z93" s="75">
        <f>IEX!P93</f>
        <v>0</v>
      </c>
      <c r="AA93" s="117">
        <f>STOA!J93</f>
        <v>300.23</v>
      </c>
      <c r="AB93" s="117">
        <f>-STOA!P93</f>
        <v>0</v>
      </c>
      <c r="AC93">
        <f t="shared" si="3"/>
        <v>16.852496682382334</v>
      </c>
      <c r="AD93">
        <f t="shared" si="4"/>
        <v>1757.582475570875</v>
      </c>
      <c r="AE93">
        <f>'IDT-1'!F93</f>
        <v>0</v>
      </c>
      <c r="AF93" s="26"/>
      <c r="AG93">
        <f t="shared" si="5"/>
        <v>1757.582475570875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11.986143187066975</v>
      </c>
      <c r="F94">
        <f>GT_Spot!T94</f>
        <v>0</v>
      </c>
      <c r="G94">
        <f>PPCL_NG!T94</f>
        <v>23.14</v>
      </c>
      <c r="H94">
        <f>PPCL_Spot!T94</f>
        <v>6.09</v>
      </c>
      <c r="I94">
        <f>Bawana_NG!T94</f>
        <v>66.067260211486627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870.05869797169703</v>
      </c>
      <c r="P94" s="77">
        <v>71.042870883006685</v>
      </c>
      <c r="Q94" s="77">
        <v>24.569999999999997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445.63000000000005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47.16</v>
      </c>
      <c r="Z94" s="75">
        <f>IEX!P94</f>
        <v>0</v>
      </c>
      <c r="AA94" s="117">
        <f>STOA!J94</f>
        <v>300.23</v>
      </c>
      <c r="AB94" s="117">
        <f>-STOA!P94</f>
        <v>0</v>
      </c>
      <c r="AC94">
        <f t="shared" si="3"/>
        <v>17.042048682382337</v>
      </c>
      <c r="AD94">
        <f t="shared" si="4"/>
        <v>1778.9329235708751</v>
      </c>
      <c r="AE94">
        <f>'IDT-1'!F94</f>
        <v>0</v>
      </c>
      <c r="AF94" s="26"/>
      <c r="AG94">
        <f t="shared" si="5"/>
        <v>1778.9329235708751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11.986143187066975</v>
      </c>
      <c r="F95">
        <f>GT_Spot!T95</f>
        <v>0</v>
      </c>
      <c r="G95">
        <f>PPCL_NG!T95</f>
        <v>23.14</v>
      </c>
      <c r="H95">
        <f>PPCL_Spot!T95</f>
        <v>6.09</v>
      </c>
      <c r="I95">
        <f>Bawana_NG!T95</f>
        <v>66.067260211486627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867.00965767009666</v>
      </c>
      <c r="P95" s="77">
        <v>71.042870883006685</v>
      </c>
      <c r="Q95" s="77">
        <v>24.569999999999997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445.41999999999996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52.94</v>
      </c>
      <c r="Z95" s="75">
        <f>IEX!P95</f>
        <v>0</v>
      </c>
      <c r="AA95" s="117">
        <f>STOA!J95</f>
        <v>300.23</v>
      </c>
      <c r="AB95" s="117">
        <f>-STOA!P95</f>
        <v>0</v>
      </c>
      <c r="AC95">
        <f t="shared" si="3"/>
        <v>17.153014402950209</v>
      </c>
      <c r="AD95">
        <f t="shared" si="4"/>
        <v>1771.3429175487067</v>
      </c>
      <c r="AE95">
        <f>'IDT-1'!F95</f>
        <v>0</v>
      </c>
      <c r="AF95" s="26"/>
      <c r="AG95">
        <f t="shared" si="5"/>
        <v>1771.3429175487067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11.986143187066975</v>
      </c>
      <c r="F96">
        <f>GT_Spot!T96</f>
        <v>0</v>
      </c>
      <c r="G96">
        <f>PPCL_NG!T96</f>
        <v>23.14</v>
      </c>
      <c r="H96">
        <f>PPCL_Spot!T96</f>
        <v>6.09</v>
      </c>
      <c r="I96">
        <f>Bawana_NG!T96</f>
        <v>66.067260211486627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867.00965767009666</v>
      </c>
      <c r="P96" s="77">
        <v>71.042870883006685</v>
      </c>
      <c r="Q96" s="77">
        <v>24.569999999999997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445.33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49.09</v>
      </c>
      <c r="Z96" s="75">
        <f>IEX!P96</f>
        <v>0</v>
      </c>
      <c r="AA96" s="117">
        <f>STOA!J96</f>
        <v>300.23</v>
      </c>
      <c r="AB96" s="117">
        <f>-STOA!P96</f>
        <v>0</v>
      </c>
      <c r="AC96">
        <f t="shared" si="3"/>
        <v>17.118342402950205</v>
      </c>
      <c r="AD96">
        <f t="shared" si="4"/>
        <v>1767.4375895487065</v>
      </c>
      <c r="AE96">
        <f>'IDT-1'!F96</f>
        <v>0</v>
      </c>
      <c r="AF96" s="26"/>
      <c r="AG96">
        <f t="shared" si="5"/>
        <v>1767.4375895487065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11.986143187066975</v>
      </c>
      <c r="F97">
        <f>GT_Spot!T97</f>
        <v>0</v>
      </c>
      <c r="G97">
        <f>PPCL_NG!T97</f>
        <v>23.14</v>
      </c>
      <c r="H97">
        <f>PPCL_Spot!T97</f>
        <v>6.09</v>
      </c>
      <c r="I97">
        <f>Bawana_NG!T97</f>
        <v>66.067260211486627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863.47533251089681</v>
      </c>
      <c r="P97" s="77">
        <v>71.042870883006685</v>
      </c>
      <c r="Q97" s="77">
        <v>24.569999999999997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444.99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40.43</v>
      </c>
      <c r="Z97" s="75">
        <f>IEX!P97</f>
        <v>0</v>
      </c>
      <c r="AA97" s="117">
        <f>STOA!J97</f>
        <v>300.23</v>
      </c>
      <c r="AB97" s="117">
        <f>-STOA!P97</f>
        <v>0</v>
      </c>
      <c r="AC97">
        <f t="shared" si="3"/>
        <v>17.363165442437062</v>
      </c>
      <c r="AD97">
        <f t="shared" si="4"/>
        <v>1714.65844135002</v>
      </c>
      <c r="AE97">
        <f>'IDT-1'!F97</f>
        <v>0</v>
      </c>
      <c r="AF97" s="26"/>
      <c r="AG97">
        <f t="shared" si="5"/>
        <v>1714.65844135002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11.986143187066975</v>
      </c>
      <c r="F98">
        <f>GT_Spot!T98</f>
        <v>0</v>
      </c>
      <c r="G98">
        <f>PPCL_NG!T98</f>
        <v>23.14</v>
      </c>
      <c r="H98">
        <f>PPCL_Spot!T98</f>
        <v>6.09</v>
      </c>
      <c r="I98">
        <f>Bawana_NG!T98</f>
        <v>66.067260211486627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863.47533251089681</v>
      </c>
      <c r="P98" s="77">
        <v>71.042870883006685</v>
      </c>
      <c r="Q98" s="77">
        <v>24.569999999999997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444.94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20.21</v>
      </c>
      <c r="Z98" s="75">
        <f>IEX!P98</f>
        <v>0</v>
      </c>
      <c r="AA98" s="117">
        <f>STOA!J98</f>
        <v>300.23</v>
      </c>
      <c r="AB98" s="117">
        <f>-STOA!P98</f>
        <v>0</v>
      </c>
      <c r="AC98">
        <f t="shared" si="3"/>
        <v>17.184789442437062</v>
      </c>
      <c r="AD98">
        <f t="shared" si="4"/>
        <v>1694.5668173500201</v>
      </c>
      <c r="AE98">
        <f>'IDT-1'!F98</f>
        <v>0</v>
      </c>
      <c r="AF98" s="26"/>
      <c r="AG98">
        <f t="shared" si="5"/>
        <v>1694.5668173500201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0.28552656006466171</v>
      </c>
      <c r="F99">
        <f t="shared" si="6"/>
        <v>0</v>
      </c>
      <c r="G99">
        <f t="shared" si="6"/>
        <v>0.55536000000000074</v>
      </c>
      <c r="H99">
        <f t="shared" si="6"/>
        <v>0.15476059576345974</v>
      </c>
      <c r="I99">
        <f t="shared" si="6"/>
        <v>1.4561360257924205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17.311088501476469</v>
      </c>
      <c r="P99" s="77">
        <f t="shared" si="6"/>
        <v>1.4815505261207618</v>
      </c>
      <c r="Q99" s="77">
        <f t="shared" si="6"/>
        <v>0.45917434594131085</v>
      </c>
      <c r="R99" s="80">
        <f>SUM(R3:R98)/4000</f>
        <v>0.21927631176505563</v>
      </c>
      <c r="S99" s="80">
        <f t="shared" si="6"/>
        <v>0</v>
      </c>
      <c r="T99" s="78">
        <f t="shared" si="6"/>
        <v>0.96332750000000011</v>
      </c>
      <c r="U99" s="78">
        <f t="shared" si="6"/>
        <v>11.142685000000004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5.8715000000000003E-2</v>
      </c>
      <c r="Z99" s="75">
        <f t="shared" si="6"/>
        <v>-1.32952</v>
      </c>
      <c r="AA99" s="117">
        <f t="shared" si="6"/>
        <v>7.197239999999991</v>
      </c>
      <c r="AB99" s="117">
        <f t="shared" si="6"/>
        <v>0</v>
      </c>
      <c r="AC99">
        <f t="shared" si="6"/>
        <v>0.39397404478502607</v>
      </c>
      <c r="AD99">
        <f t="shared" si="6"/>
        <v>37.43659632213911</v>
      </c>
      <c r="AE99">
        <f t="shared" si="6"/>
        <v>-0.34898425000000005</v>
      </c>
      <c r="AG99">
        <f t="shared" si="6"/>
        <v>37.087612072139116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-2.1247500000000001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44797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2.0461520737327188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27.476733982998134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75.16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1.3402653972992318</v>
      </c>
      <c r="AD3">
        <f>SUM(B3:AB3,AI3:AR3)-AC3</f>
        <v>150.96262065943165</v>
      </c>
      <c r="AE3">
        <f>'IDT-1'!E3</f>
        <v>0</v>
      </c>
      <c r="AF3" s="26"/>
      <c r="AG3">
        <f>SUM(AD3:AF3)+AT3</f>
        <v>150.96262065943165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2.0628456221198155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27.588855898818164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75.16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1.3413989733842544</v>
      </c>
      <c r="AD4">
        <f t="shared" ref="AD4:AD67" si="1">SUM(B4:AB4,AI4:AR4)-AC4</f>
        <v>151.09030254755373</v>
      </c>
      <c r="AE4">
        <f>'IDT-1'!E4</f>
        <v>0</v>
      </c>
      <c r="AF4" s="26"/>
      <c r="AG4">
        <f t="shared" ref="AG4:AG67" si="2">SUM(AD4:AF4)+AT4</f>
        <v>151.09030254755373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2.0628456221198155</v>
      </c>
      <c r="F5">
        <f>GT_Spot!S5</f>
        <v>0</v>
      </c>
      <c r="G5">
        <f>PPCL_NG!S5</f>
        <v>36.36</v>
      </c>
      <c r="H5">
        <f>PPCL_Spot!S5</f>
        <v>10.3</v>
      </c>
      <c r="I5">
        <f>Bawana_NG!S5</f>
        <v>27.588855898818164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75.16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1.3413989733842544</v>
      </c>
      <c r="AD5">
        <f t="shared" si="1"/>
        <v>151.09030254755373</v>
      </c>
      <c r="AE5">
        <f>'IDT-1'!E5</f>
        <v>0</v>
      </c>
      <c r="AF5" s="26"/>
      <c r="AG5">
        <f t="shared" si="2"/>
        <v>151.09030254755373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2.0628456221198155</v>
      </c>
      <c r="F6">
        <f>GT_Spot!S6</f>
        <v>0</v>
      </c>
      <c r="G6">
        <f>PPCL_NG!S6</f>
        <v>36.36</v>
      </c>
      <c r="H6">
        <f>PPCL_Spot!S6</f>
        <v>10.3</v>
      </c>
      <c r="I6">
        <f>Bawana_NG!S6</f>
        <v>27.588855898818164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75.16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1.6801989733842544</v>
      </c>
      <c r="AD6">
        <f t="shared" si="1"/>
        <v>189.25150254755374</v>
      </c>
      <c r="AE6">
        <f>'IDT-1'!E6</f>
        <v>0</v>
      </c>
      <c r="AF6" s="26"/>
      <c r="AG6">
        <f t="shared" si="2"/>
        <v>189.25150254755374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38.5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2.0628456221198155</v>
      </c>
      <c r="F7">
        <f>GT_Spot!S7</f>
        <v>0</v>
      </c>
      <c r="G7">
        <f>PPCL_NG!S7</f>
        <v>36.36</v>
      </c>
      <c r="H7">
        <f>PPCL_Spot!S7</f>
        <v>10.3</v>
      </c>
      <c r="I7">
        <f>Bawana_NG!S7</f>
        <v>27.588855898818164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75.16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1.3413989733842544</v>
      </c>
      <c r="AD7">
        <f t="shared" si="1"/>
        <v>151.09030254755373</v>
      </c>
      <c r="AE7">
        <f>'IDT-1'!E7</f>
        <v>0</v>
      </c>
      <c r="AF7" s="26"/>
      <c r="AG7">
        <f t="shared" si="2"/>
        <v>151.09030254755373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2.0628456221198155</v>
      </c>
      <c r="F8">
        <f>GT_Spot!S8</f>
        <v>0</v>
      </c>
      <c r="G8">
        <f>PPCL_NG!S8</f>
        <v>36.36</v>
      </c>
      <c r="H8">
        <f>PPCL_Spot!S8</f>
        <v>10.3</v>
      </c>
      <c r="I8">
        <f>Bawana_NG!S8</f>
        <v>27.588855898818164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75.16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1.7853053494940203</v>
      </c>
      <c r="AD8">
        <f t="shared" si="1"/>
        <v>100.64639617144397</v>
      </c>
      <c r="AE8">
        <f>'IDT-1'!E8</f>
        <v>0</v>
      </c>
      <c r="AF8" s="26"/>
      <c r="AG8">
        <f t="shared" si="2"/>
        <v>100.64639617144397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2.0628456221198155</v>
      </c>
      <c r="F9">
        <f>GT_Spot!S9</f>
        <v>0</v>
      </c>
      <c r="G9">
        <f>PPCL_NG!S9</f>
        <v>36.36</v>
      </c>
      <c r="H9">
        <f>PPCL_Spot!S9</f>
        <v>10.3</v>
      </c>
      <c r="I9">
        <f>Bawana_NG!S9</f>
        <v>27.588855898818164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75.16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1.3413989733842544</v>
      </c>
      <c r="AD9">
        <f t="shared" si="1"/>
        <v>151.09030254755373</v>
      </c>
      <c r="AE9">
        <f>'IDT-1'!E9</f>
        <v>0</v>
      </c>
      <c r="AF9" s="26"/>
      <c r="AG9">
        <f t="shared" si="2"/>
        <v>151.09030254755373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2.0628456221198155</v>
      </c>
      <c r="F10">
        <f>GT_Spot!S10</f>
        <v>0</v>
      </c>
      <c r="G10">
        <f>PPCL_NG!S10</f>
        <v>36.36</v>
      </c>
      <c r="H10">
        <f>PPCL_Spot!S10</f>
        <v>10.3</v>
      </c>
      <c r="I10">
        <f>Bawana_NG!S10</f>
        <v>27.588855898818164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75.16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1.3413989733842544</v>
      </c>
      <c r="AD10">
        <f t="shared" si="1"/>
        <v>151.09030254755373</v>
      </c>
      <c r="AE10">
        <f>'IDT-1'!E10</f>
        <v>0</v>
      </c>
      <c r="AF10" s="26"/>
      <c r="AG10">
        <f t="shared" si="2"/>
        <v>151.09030254755373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2.0628456221198155</v>
      </c>
      <c r="F11">
        <f>GT_Spot!S11</f>
        <v>0</v>
      </c>
      <c r="G11">
        <f>PPCL_NG!S11</f>
        <v>36.36</v>
      </c>
      <c r="H11">
        <f>PPCL_Spot!S11</f>
        <v>10.3</v>
      </c>
      <c r="I11">
        <f>Bawana_NG!S11</f>
        <v>28.051144150758688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74.819999999999993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1.5966191100013309</v>
      </c>
      <c r="AD11">
        <f t="shared" si="1"/>
        <v>179.83737066287716</v>
      </c>
      <c r="AE11">
        <f>'IDT-1'!E11</f>
        <v>0</v>
      </c>
      <c r="AF11" s="26"/>
      <c r="AG11">
        <f t="shared" si="2"/>
        <v>179.83737066287716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28.88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2.0628456221198155</v>
      </c>
      <c r="F12">
        <f>GT_Spot!S12</f>
        <v>0</v>
      </c>
      <c r="G12">
        <f>PPCL_NG!S12</f>
        <v>36.36</v>
      </c>
      <c r="H12">
        <f>PPCL_Spot!S12</f>
        <v>10.3</v>
      </c>
      <c r="I12">
        <f>Bawana_NG!S12</f>
        <v>28.051144150758688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74.819999999999993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1.342475110001331</v>
      </c>
      <c r="AD12">
        <f t="shared" si="1"/>
        <v>151.21151466287716</v>
      </c>
      <c r="AE12">
        <f>'IDT-1'!E12</f>
        <v>0</v>
      </c>
      <c r="AF12" s="26"/>
      <c r="AG12">
        <f t="shared" si="2"/>
        <v>151.21151466287716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2.0628456221198155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29.059999999999995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74.819999999999993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1.8840406928063738</v>
      </c>
      <c r="AD13">
        <f t="shared" si="1"/>
        <v>91.678804929313443</v>
      </c>
      <c r="AE13">
        <f>'IDT-1'!E13</f>
        <v>0</v>
      </c>
      <c r="AF13" s="26"/>
      <c r="AG13">
        <f t="shared" si="2"/>
        <v>91.678804929313443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2.0628456221198155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29.059999999999995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74.819999999999993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1.3513530414746546</v>
      </c>
      <c r="AD14">
        <f t="shared" si="1"/>
        <v>152.21149258064517</v>
      </c>
      <c r="AE14">
        <f>'IDT-1'!E14</f>
        <v>0</v>
      </c>
      <c r="AF14" s="26"/>
      <c r="AG14">
        <f t="shared" si="2"/>
        <v>152.21149258064517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2.0628456221198155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29.059999999999995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74.819999999999993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1.4360970414746546</v>
      </c>
      <c r="AD15">
        <f t="shared" si="1"/>
        <v>161.75674858064517</v>
      </c>
      <c r="AE15">
        <f>'IDT-1'!E15</f>
        <v>0</v>
      </c>
      <c r="AF15" s="26"/>
      <c r="AG15">
        <f t="shared" si="2"/>
        <v>161.75674858064517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9.6300000000000008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2.0628456221198155</v>
      </c>
      <c r="F16">
        <f>GT_Spot!S16</f>
        <v>0</v>
      </c>
      <c r="G16">
        <f>PPCL_NG!S16</f>
        <v>36.36</v>
      </c>
      <c r="H16">
        <f>PPCL_Spot!S16</f>
        <v>10.3</v>
      </c>
      <c r="I16">
        <f>Bawana_NG!S16</f>
        <v>29.059999999999995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74.819999999999993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1.3513530414746546</v>
      </c>
      <c r="AD16">
        <f t="shared" si="1"/>
        <v>152.21149258064517</v>
      </c>
      <c r="AE16">
        <f>'IDT-1'!E16</f>
        <v>0</v>
      </c>
      <c r="AF16" s="26"/>
      <c r="AG16">
        <f t="shared" si="2"/>
        <v>152.21149258064517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2.0628456221198155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28.051144150758688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74.819999999999993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1.342475110001331</v>
      </c>
      <c r="AD17">
        <f t="shared" si="1"/>
        <v>151.21151466287716</v>
      </c>
      <c r="AE17">
        <f>'IDT-1'!E17</f>
        <v>0</v>
      </c>
      <c r="AF17" s="26"/>
      <c r="AG17">
        <f t="shared" si="2"/>
        <v>151.21151466287716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2.0628456221198155</v>
      </c>
      <c r="F18">
        <f>GT_Spot!S18</f>
        <v>0</v>
      </c>
      <c r="G18">
        <f>PPCL_NG!S18</f>
        <v>36.36</v>
      </c>
      <c r="H18">
        <f>PPCL_Spot!S18</f>
        <v>10.3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74.819999999999993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1.8840406928063738</v>
      </c>
      <c r="AD18">
        <f t="shared" si="1"/>
        <v>91.678804929313443</v>
      </c>
      <c r="AE18">
        <f>'IDT-1'!E18</f>
        <v>0</v>
      </c>
      <c r="AF18" s="26"/>
      <c r="AG18">
        <f t="shared" si="2"/>
        <v>91.678804929313443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2.0628456221198155</v>
      </c>
      <c r="F19">
        <f>GT_Spot!S19</f>
        <v>0</v>
      </c>
      <c r="G19">
        <f>PPCL_NG!S19</f>
        <v>36.36</v>
      </c>
      <c r="H19">
        <f>PPCL_Spot!S19</f>
        <v>10.3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74.819999999999993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1.3513530414746546</v>
      </c>
      <c r="AD19">
        <f t="shared" si="1"/>
        <v>152.21149258064517</v>
      </c>
      <c r="AE19">
        <f>'IDT-1'!E19</f>
        <v>0</v>
      </c>
      <c r="AF19" s="26"/>
      <c r="AG19">
        <f t="shared" si="2"/>
        <v>152.21149258064517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2.0653587443946186</v>
      </c>
      <c r="F20">
        <f>GT_Spot!S20</f>
        <v>0</v>
      </c>
      <c r="G20">
        <f>PPCL_NG!S20</f>
        <v>36.36</v>
      </c>
      <c r="H20">
        <f>PPCL_Spot!S20</f>
        <v>10.3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74.819999999999993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1.4361191569506726</v>
      </c>
      <c r="AD20">
        <f t="shared" si="1"/>
        <v>161.75923958744394</v>
      </c>
      <c r="AE20">
        <f>'IDT-1'!E20</f>
        <v>0</v>
      </c>
      <c r="AF20" s="26"/>
      <c r="AG20">
        <f t="shared" si="2"/>
        <v>161.75923958744394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9.6300000000000008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2.0653587443946186</v>
      </c>
      <c r="F21">
        <f>GT_Spot!S21</f>
        <v>0</v>
      </c>
      <c r="G21">
        <f>PPCL_NG!S21</f>
        <v>36.36</v>
      </c>
      <c r="H21">
        <f>PPCL_Spot!S21</f>
        <v>10.3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74.819999999999993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1.3513751569506727</v>
      </c>
      <c r="AD21">
        <f t="shared" si="1"/>
        <v>152.21398358744395</v>
      </c>
      <c r="AE21">
        <f>'IDT-1'!E21</f>
        <v>0</v>
      </c>
      <c r="AF21" s="26"/>
      <c r="AG21">
        <f t="shared" si="2"/>
        <v>152.21398358744395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2.0653587443946186</v>
      </c>
      <c r="F22">
        <f>GT_Spot!S22</f>
        <v>0</v>
      </c>
      <c r="G22">
        <f>PPCL_NG!S22</f>
        <v>36.36</v>
      </c>
      <c r="H22">
        <f>PPCL_Spot!S22</f>
        <v>10.3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74.819999999999993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1.3513751569506727</v>
      </c>
      <c r="AD22">
        <f t="shared" si="1"/>
        <v>152.21398358744395</v>
      </c>
      <c r="AE22">
        <f>'IDT-1'!E22</f>
        <v>0</v>
      </c>
      <c r="AF22" s="26"/>
      <c r="AG22">
        <f t="shared" si="2"/>
        <v>152.21398358744395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2.0653587443946186</v>
      </c>
      <c r="F23">
        <f>GT_Spot!S23</f>
        <v>0</v>
      </c>
      <c r="G23">
        <f>PPCL_NG!S23</f>
        <v>36.36</v>
      </c>
      <c r="H23">
        <f>PPCL_Spot!S23</f>
        <v>10.91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74.819999999999993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1.9338214458933685</v>
      </c>
      <c r="AD23">
        <f t="shared" si="1"/>
        <v>87.241537298501257</v>
      </c>
      <c r="AE23">
        <f>'IDT-1'!E23</f>
        <v>0</v>
      </c>
      <c r="AF23" s="26"/>
      <c r="AG23">
        <f t="shared" si="2"/>
        <v>87.241537298501257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2.0653587443946186</v>
      </c>
      <c r="F24">
        <f>GT_Spot!S24</f>
        <v>0</v>
      </c>
      <c r="G24">
        <f>PPCL_NG!S24</f>
        <v>36.36</v>
      </c>
      <c r="H24">
        <f>PPCL_Spot!S24</f>
        <v>10.91</v>
      </c>
      <c r="I24">
        <f>Bawana_NG!S24</f>
        <v>29.06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74.819999999999993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1.3567431569506727</v>
      </c>
      <c r="AD24">
        <f t="shared" si="1"/>
        <v>152.81861558744396</v>
      </c>
      <c r="AE24">
        <f>'IDT-1'!E24</f>
        <v>0</v>
      </c>
      <c r="AF24" s="26"/>
      <c r="AG24">
        <f t="shared" si="2"/>
        <v>152.81861558744396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2.0653587443946186</v>
      </c>
      <c r="F25">
        <f>GT_Spot!S25</f>
        <v>0</v>
      </c>
      <c r="G25">
        <f>PPCL_NG!S25</f>
        <v>36.36</v>
      </c>
      <c r="H25">
        <f>PPCL_Spot!S25</f>
        <v>10.91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74.819999999999993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1.4414871569506724</v>
      </c>
      <c r="AD25">
        <f t="shared" si="1"/>
        <v>162.36387158744392</v>
      </c>
      <c r="AE25">
        <f>'IDT-1'!E25</f>
        <v>0</v>
      </c>
      <c r="AF25" s="26"/>
      <c r="AG25">
        <f t="shared" si="2"/>
        <v>162.36387158744392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9.6300000000000008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2.0653587443946186</v>
      </c>
      <c r="F26">
        <f>GT_Spot!S26</f>
        <v>0</v>
      </c>
      <c r="G26">
        <f>PPCL_NG!S26</f>
        <v>36.36</v>
      </c>
      <c r="H26">
        <f>PPCL_Spot!S26</f>
        <v>10.91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74.94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1.3577991569506727</v>
      </c>
      <c r="AD26">
        <f t="shared" si="1"/>
        <v>152.93755958744393</v>
      </c>
      <c r="AE26">
        <f>'IDT-1'!E26</f>
        <v>0</v>
      </c>
      <c r="AF26" s="26"/>
      <c r="AG26">
        <f t="shared" si="2"/>
        <v>152.93755958744393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2.0653587443946186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28.051144150758688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75.28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1.9289915144200451</v>
      </c>
      <c r="AD27">
        <f t="shared" si="1"/>
        <v>86.697511380733275</v>
      </c>
      <c r="AE27">
        <f>'IDT-1'!E27</f>
        <v>0</v>
      </c>
      <c r="AF27" s="26"/>
      <c r="AG27">
        <f t="shared" si="2"/>
        <v>86.697511380733275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2.0653587443946186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28.051144150758688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75.28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1.3519132254773494</v>
      </c>
      <c r="AD28">
        <f t="shared" si="1"/>
        <v>152.27458966967598</v>
      </c>
      <c r="AE28">
        <f>'IDT-1'!E28</f>
        <v>0</v>
      </c>
      <c r="AF28" s="26"/>
      <c r="AG28">
        <f t="shared" si="2"/>
        <v>152.27458966967598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2.0653587443946186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28.051144150758688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75.28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1.5636412254773493</v>
      </c>
      <c r="AD29">
        <f t="shared" si="1"/>
        <v>176.12286166967598</v>
      </c>
      <c r="AE29">
        <f>'IDT-1'!E29</f>
        <v>0</v>
      </c>
      <c r="AF29" s="26"/>
      <c r="AG29">
        <f t="shared" si="2"/>
        <v>176.12286166967598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24.06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2.0653587443946186</v>
      </c>
      <c r="F30">
        <f>GT_Spot!S30</f>
        <v>0</v>
      </c>
      <c r="G30">
        <f>PPCL_NG!S30</f>
        <v>36.36</v>
      </c>
      <c r="H30">
        <f>PPCL_Spot!S30</f>
        <v>10.91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75.28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1.8490881706714151</v>
      </c>
      <c r="AD30">
        <f t="shared" si="1"/>
        <v>97.786270573723186</v>
      </c>
      <c r="AE30">
        <f>'IDT-1'!E30</f>
        <v>0</v>
      </c>
      <c r="AF30" s="26"/>
      <c r="AG30">
        <f t="shared" si="2"/>
        <v>97.786270573723186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2.0653587443946186</v>
      </c>
      <c r="F31">
        <f>GT_Spot!S31</f>
        <v>0</v>
      </c>
      <c r="G31">
        <f>PPCL_NG!S31</f>
        <v>36.36</v>
      </c>
      <c r="H31">
        <f>PPCL_Spot!S31</f>
        <v>10.91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75.209999999999994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1.4449191569506725</v>
      </c>
      <c r="AD31">
        <f t="shared" si="1"/>
        <v>162.75043958744394</v>
      </c>
      <c r="AE31">
        <f>'IDT-1'!E31</f>
        <v>0</v>
      </c>
      <c r="AF31" s="26"/>
      <c r="AG31">
        <f t="shared" si="2"/>
        <v>162.75043958744394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9.6300000000000008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2.0653587443946186</v>
      </c>
      <c r="F32">
        <f>GT_Spot!S32</f>
        <v>0</v>
      </c>
      <c r="G32">
        <f>PPCL_NG!S32</f>
        <v>36.36</v>
      </c>
      <c r="H32">
        <f>PPCL_Spot!S32</f>
        <v>10.91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75.209999999999994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1.4449191569506725</v>
      </c>
      <c r="AD32">
        <f t="shared" si="1"/>
        <v>162.75043958744394</v>
      </c>
      <c r="AE32">
        <f>'IDT-1'!E32</f>
        <v>0</v>
      </c>
      <c r="AF32" s="26"/>
      <c r="AG32">
        <f t="shared" si="2"/>
        <v>162.75043958744394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9.6300000000000008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2.0653587443946186</v>
      </c>
      <c r="F33">
        <f>GT_Spot!S33</f>
        <v>0</v>
      </c>
      <c r="G33">
        <f>PPCL_NG!S33</f>
        <v>36.36</v>
      </c>
      <c r="H33">
        <f>PPCL_Spot!S33</f>
        <v>10.91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75.209999999999994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1.6143191569506725</v>
      </c>
      <c r="AD33">
        <f t="shared" si="1"/>
        <v>181.83103958744394</v>
      </c>
      <c r="AE33">
        <f>'IDT-1'!E33</f>
        <v>0</v>
      </c>
      <c r="AF33" s="26"/>
      <c r="AG33">
        <f t="shared" si="2"/>
        <v>181.83103958744394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28.88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2.0653587443946186</v>
      </c>
      <c r="F34">
        <f>GT_Spot!S34</f>
        <v>0</v>
      </c>
      <c r="G34">
        <f>PPCL_NG!S34</f>
        <v>36.36</v>
      </c>
      <c r="H34">
        <f>PPCL_Spot!S34</f>
        <v>10.91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75.209999999999994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1.6143191569506725</v>
      </c>
      <c r="AD34">
        <f t="shared" si="1"/>
        <v>181.83103958744394</v>
      </c>
      <c r="AE34">
        <f>'IDT-1'!E34</f>
        <v>0</v>
      </c>
      <c r="AF34" s="26"/>
      <c r="AG34">
        <f t="shared" si="2"/>
        <v>181.83103958744394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28.88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2.0628456221198155</v>
      </c>
      <c r="F35">
        <f>GT_Spot!S35</f>
        <v>0</v>
      </c>
      <c r="G35">
        <f>PPCL_NG!S35</f>
        <v>36.36</v>
      </c>
      <c r="H35">
        <f>PPCL_Spot!S35</f>
        <v>10.3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75.209999999999994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1.3547850414746547</v>
      </c>
      <c r="AD35">
        <f t="shared" si="1"/>
        <v>152.59806058064518</v>
      </c>
      <c r="AE35">
        <f>'IDT-1'!E35</f>
        <v>0</v>
      </c>
      <c r="AF35" s="26"/>
      <c r="AG35">
        <f t="shared" si="2"/>
        <v>152.59806058064518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2.0628456221198155</v>
      </c>
      <c r="F36">
        <f>GT_Spot!S36</f>
        <v>0</v>
      </c>
      <c r="G36">
        <f>PPCL_NG!S36</f>
        <v>36.36</v>
      </c>
      <c r="H36">
        <f>PPCL_Spot!S36</f>
        <v>10.3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75.209999999999994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1.8628970414746546</v>
      </c>
      <c r="AD36">
        <f t="shared" si="1"/>
        <v>209.82994858064518</v>
      </c>
      <c r="AE36">
        <f>'IDT-1'!E36</f>
        <v>0</v>
      </c>
      <c r="AF36" s="26"/>
      <c r="AG36">
        <f t="shared" si="2"/>
        <v>209.82994858064518</v>
      </c>
      <c r="AI36" s="75">
        <f>PXIL!K36</f>
        <v>0</v>
      </c>
      <c r="AJ36" s="75">
        <f>PXIL!Q36</f>
        <v>0</v>
      </c>
      <c r="AK36" s="75">
        <f>RTM_IEX!K36</f>
        <v>14.43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43.31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2.0628456221198155</v>
      </c>
      <c r="F37">
        <f>GT_Spot!S37</f>
        <v>0</v>
      </c>
      <c r="G37">
        <f>PPCL_NG!S37</f>
        <v>36.36</v>
      </c>
      <c r="H37">
        <f>PPCL_Spot!S37</f>
        <v>10.3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75.260000000000005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2.0752410414746549</v>
      </c>
      <c r="AD37">
        <f t="shared" si="1"/>
        <v>233.7476045806452</v>
      </c>
      <c r="AE37">
        <f>'IDT-1'!E37</f>
        <v>0</v>
      </c>
      <c r="AF37" s="26"/>
      <c r="AG37">
        <f t="shared" si="2"/>
        <v>233.7476045806452</v>
      </c>
      <c r="AI37" s="75">
        <f>PXIL!K37</f>
        <v>0</v>
      </c>
      <c r="AJ37" s="75">
        <f>PXIL!Q37</f>
        <v>0</v>
      </c>
      <c r="AK37" s="75">
        <f>RTM_IEX!K37</f>
        <v>14.44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67.38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2.0628456221198155</v>
      </c>
      <c r="F38">
        <f>GT_Spot!S38</f>
        <v>0</v>
      </c>
      <c r="G38">
        <f>PPCL_NG!S38</f>
        <v>36.36</v>
      </c>
      <c r="H38">
        <f>PPCL_Spot!S38</f>
        <v>10.3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75.260000000000005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2.2022250414746547</v>
      </c>
      <c r="AD38">
        <f t="shared" si="1"/>
        <v>248.05062058064519</v>
      </c>
      <c r="AE38">
        <f>'IDT-1'!E38</f>
        <v>0</v>
      </c>
      <c r="AF38" s="26"/>
      <c r="AG38">
        <f t="shared" si="2"/>
        <v>248.05062058064519</v>
      </c>
      <c r="AI38" s="75">
        <f>PXIL!K38</f>
        <v>0</v>
      </c>
      <c r="AJ38" s="75">
        <f>PXIL!Q38</f>
        <v>0</v>
      </c>
      <c r="AK38" s="75">
        <f>RTM_IEX!K38</f>
        <v>14.44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81.81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2.0267862393413694</v>
      </c>
      <c r="F39">
        <f>GT_Spot!S39</f>
        <v>0</v>
      </c>
      <c r="G39">
        <f>PPCL_NG!S39</f>
        <v>36.36</v>
      </c>
      <c r="H39">
        <f>PPCL_Spot!S39</f>
        <v>10.3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75.260000000000005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49.08</v>
      </c>
      <c r="AB39" s="117">
        <f>-STOA!Q39</f>
        <v>0</v>
      </c>
      <c r="AC39">
        <f t="shared" si="0"/>
        <v>1.9054357189062043</v>
      </c>
      <c r="AD39">
        <f t="shared" si="1"/>
        <v>214.62135052043519</v>
      </c>
      <c r="AE39">
        <f>'IDT-1'!E39</f>
        <v>0</v>
      </c>
      <c r="AF39" s="26"/>
      <c r="AG39">
        <f t="shared" si="2"/>
        <v>214.62135052043519</v>
      </c>
      <c r="AI39" s="75">
        <f>PXIL!K39</f>
        <v>0</v>
      </c>
      <c r="AJ39" s="75">
        <f>PXIL!Q39</f>
        <v>0</v>
      </c>
      <c r="AK39" s="75">
        <f>RTM_IEX!K39</f>
        <v>14.44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2.0267862393413694</v>
      </c>
      <c r="F40">
        <f>GT_Spot!S40</f>
        <v>0</v>
      </c>
      <c r="G40">
        <f>PPCL_NG!S40</f>
        <v>36.36</v>
      </c>
      <c r="H40">
        <f>PPCL_Spot!S40</f>
        <v>10.3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75.260000000000005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49.08</v>
      </c>
      <c r="AB40" s="117">
        <f>-STOA!Q40</f>
        <v>0</v>
      </c>
      <c r="AC40">
        <f t="shared" si="0"/>
        <v>2.4983797189062042</v>
      </c>
      <c r="AD40">
        <f t="shared" si="1"/>
        <v>281.40840652043516</v>
      </c>
      <c r="AE40">
        <f>'IDT-1'!E40</f>
        <v>0</v>
      </c>
      <c r="AF40" s="26"/>
      <c r="AG40">
        <f t="shared" si="2"/>
        <v>281.40840652043516</v>
      </c>
      <c r="AI40" s="75">
        <f>PXIL!K40</f>
        <v>0</v>
      </c>
      <c r="AJ40" s="75">
        <f>PXIL!Q40</f>
        <v>0</v>
      </c>
      <c r="AK40" s="75">
        <f>RTM_IEX!K40</f>
        <v>14.44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67.38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2.0267862393413694</v>
      </c>
      <c r="F41">
        <f>GT_Spot!S41</f>
        <v>0</v>
      </c>
      <c r="G41">
        <f>PPCL_NG!S41</f>
        <v>36.36</v>
      </c>
      <c r="H41">
        <f>PPCL_Spot!S41</f>
        <v>10.3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75.260000000000005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49.08</v>
      </c>
      <c r="AB41" s="117">
        <f>-STOA!Q41</f>
        <v>0</v>
      </c>
      <c r="AC41">
        <f t="shared" si="0"/>
        <v>2.5830357189062045</v>
      </c>
      <c r="AD41">
        <f t="shared" si="1"/>
        <v>290.94375052043517</v>
      </c>
      <c r="AE41">
        <f>'IDT-1'!E41</f>
        <v>0</v>
      </c>
      <c r="AF41" s="26"/>
      <c r="AG41">
        <f t="shared" si="2"/>
        <v>290.94375052043517</v>
      </c>
      <c r="AI41" s="75">
        <f>PXIL!K41</f>
        <v>0</v>
      </c>
      <c r="AJ41" s="75">
        <f>PXIL!Q41</f>
        <v>0</v>
      </c>
      <c r="AK41" s="75">
        <f>RTM_IEX!K41</f>
        <v>14.44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2.0267862393413694</v>
      </c>
      <c r="F42">
        <f>GT_Spot!S42</f>
        <v>0</v>
      </c>
      <c r="G42">
        <f>PPCL_NG!S42</f>
        <v>36.36</v>
      </c>
      <c r="H42">
        <f>PPCL_Spot!S42</f>
        <v>10.3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75.34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49.08</v>
      </c>
      <c r="AB42" s="117">
        <f>-STOA!Q42</f>
        <v>0</v>
      </c>
      <c r="AC42">
        <f t="shared" si="0"/>
        <v>2.7108117189062044</v>
      </c>
      <c r="AD42">
        <f t="shared" si="1"/>
        <v>305.33597452043517</v>
      </c>
      <c r="AE42">
        <f>'IDT-1'!E42</f>
        <v>0</v>
      </c>
      <c r="AF42" s="26"/>
      <c r="AG42">
        <f t="shared" si="2"/>
        <v>305.33597452043517</v>
      </c>
      <c r="AI42" s="75">
        <f>PXIL!K42</f>
        <v>0</v>
      </c>
      <c r="AJ42" s="75">
        <f>PXIL!Q42</f>
        <v>0</v>
      </c>
      <c r="AK42" s="75">
        <f>RTM_IEX!K42</f>
        <v>14.44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91.44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2.0267862393413694</v>
      </c>
      <c r="F43">
        <f>GT_Spot!S43</f>
        <v>0</v>
      </c>
      <c r="G43">
        <f>PPCL_NG!S43</f>
        <v>36.36</v>
      </c>
      <c r="H43">
        <f>PPCL_Spot!S43</f>
        <v>10.3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75.34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49.08</v>
      </c>
      <c r="AB43" s="117">
        <f>-STOA!Q43</f>
        <v>0</v>
      </c>
      <c r="AC43">
        <f t="shared" si="0"/>
        <v>2.3296837189062041</v>
      </c>
      <c r="AD43">
        <f t="shared" si="1"/>
        <v>262.40710252043516</v>
      </c>
      <c r="AE43">
        <f>'IDT-1'!E43</f>
        <v>0</v>
      </c>
      <c r="AF43" s="26"/>
      <c r="AG43">
        <f t="shared" si="2"/>
        <v>262.40710252043516</v>
      </c>
      <c r="AI43" s="75">
        <f>PXIL!K43</f>
        <v>0</v>
      </c>
      <c r="AJ43" s="75">
        <f>PXIL!Q43</f>
        <v>0</v>
      </c>
      <c r="AK43" s="75">
        <f>RTM_IEX!K43</f>
        <v>14.44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48.13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2.0267862393413694</v>
      </c>
      <c r="F44">
        <f>GT_Spot!S44</f>
        <v>0</v>
      </c>
      <c r="G44">
        <f>PPCL_NG!S44</f>
        <v>36.36</v>
      </c>
      <c r="H44">
        <f>PPCL_Spot!S44</f>
        <v>10.3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75.47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49.08</v>
      </c>
      <c r="AB44" s="117">
        <f>-STOA!Q44</f>
        <v>0</v>
      </c>
      <c r="AC44">
        <f t="shared" si="0"/>
        <v>2.7542837189062039</v>
      </c>
      <c r="AD44">
        <f t="shared" si="1"/>
        <v>310.23250252043516</v>
      </c>
      <c r="AE44">
        <f>'IDT-1'!E44</f>
        <v>0</v>
      </c>
      <c r="AF44" s="26"/>
      <c r="AG44">
        <f t="shared" si="2"/>
        <v>310.23250252043516</v>
      </c>
      <c r="AI44" s="75">
        <f>PXIL!K44</f>
        <v>0</v>
      </c>
      <c r="AJ44" s="75">
        <f>PXIL!Q44</f>
        <v>0</v>
      </c>
      <c r="AK44" s="75">
        <f>RTM_IEX!K44</f>
        <v>14.44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96.25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2.0478609625668449</v>
      </c>
      <c r="F45">
        <f>GT_Spot!S45</f>
        <v>0</v>
      </c>
      <c r="G45">
        <f>PPCL_NG!S45</f>
        <v>36.36</v>
      </c>
      <c r="H45">
        <f>PPCL_Spot!S45</f>
        <v>10.3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75.47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49.08</v>
      </c>
      <c r="AB45" s="117">
        <f>-STOA!Q45</f>
        <v>0</v>
      </c>
      <c r="AC45">
        <f t="shared" si="0"/>
        <v>2.7544691764705886</v>
      </c>
      <c r="AD45">
        <f t="shared" si="1"/>
        <v>310.25339178609624</v>
      </c>
      <c r="AE45">
        <f>'IDT-1'!E45</f>
        <v>0</v>
      </c>
      <c r="AF45" s="26"/>
      <c r="AG45">
        <f t="shared" si="2"/>
        <v>310.25339178609624</v>
      </c>
      <c r="AI45" s="75">
        <f>PXIL!K45</f>
        <v>0</v>
      </c>
      <c r="AJ45" s="75">
        <f>PXIL!Q45</f>
        <v>0</v>
      </c>
      <c r="AK45" s="75">
        <f>RTM_IEX!K45</f>
        <v>14.44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96.25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2.0478609625668449</v>
      </c>
      <c r="F46">
        <f>GT_Spot!S46</f>
        <v>0</v>
      </c>
      <c r="G46">
        <f>PPCL_NG!S46</f>
        <v>36.36</v>
      </c>
      <c r="H46">
        <f>PPCL_Spot!S46</f>
        <v>10.3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75.47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49.08</v>
      </c>
      <c r="AB46" s="117">
        <f>-STOA!Q46</f>
        <v>0</v>
      </c>
      <c r="AC46">
        <f t="shared" si="0"/>
        <v>2.7544691764705886</v>
      </c>
      <c r="AD46">
        <f t="shared" si="1"/>
        <v>310.25339178609624</v>
      </c>
      <c r="AE46">
        <f>'IDT-1'!E46</f>
        <v>0</v>
      </c>
      <c r="AF46" s="26"/>
      <c r="AG46">
        <f t="shared" si="2"/>
        <v>310.25339178609624</v>
      </c>
      <c r="AI46" s="75">
        <f>PXIL!K46</f>
        <v>0</v>
      </c>
      <c r="AJ46" s="75">
        <f>PXIL!Q46</f>
        <v>0</v>
      </c>
      <c r="AK46" s="75">
        <f>RTM_IEX!K46</f>
        <v>14.44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96.25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1.8021176470588234</v>
      </c>
      <c r="F47">
        <f>GT_Spot!S47</f>
        <v>0</v>
      </c>
      <c r="G47">
        <f>PPCL_NG!S47</f>
        <v>36.36</v>
      </c>
      <c r="H47">
        <f>PPCL_Spot!S47</f>
        <v>6.6519564577817016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75.47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49.08</v>
      </c>
      <c r="AB47" s="117">
        <f>-STOA!Q47</f>
        <v>0</v>
      </c>
      <c r="AC47">
        <f t="shared" si="0"/>
        <v>2.2543318521225961</v>
      </c>
      <c r="AD47">
        <f t="shared" si="1"/>
        <v>253.9197422527179</v>
      </c>
      <c r="AE47">
        <f>'IDT-1'!E47</f>
        <v>0</v>
      </c>
      <c r="AF47" s="26"/>
      <c r="AG47">
        <f t="shared" si="2"/>
        <v>253.9197422527179</v>
      </c>
      <c r="AI47" s="75">
        <f>PXIL!K47</f>
        <v>0</v>
      </c>
      <c r="AJ47" s="75">
        <f>PXIL!Q47</f>
        <v>0</v>
      </c>
      <c r="AK47" s="75">
        <f>RTM_IEX!K47</f>
        <v>19.25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1.8021176470588234</v>
      </c>
      <c r="F48">
        <f>GT_Spot!S48</f>
        <v>0</v>
      </c>
      <c r="G48">
        <f>PPCL_NG!S48</f>
        <v>36.36</v>
      </c>
      <c r="H48">
        <f>PPCL_Spot!S48</f>
        <v>6.6519564577817016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75.47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49.08</v>
      </c>
      <c r="AB48" s="117">
        <f>-STOA!Q48</f>
        <v>0</v>
      </c>
      <c r="AC48">
        <f t="shared" si="0"/>
        <v>2.7202038521225962</v>
      </c>
      <c r="AD48">
        <f t="shared" si="1"/>
        <v>306.39387025271787</v>
      </c>
      <c r="AE48">
        <f>'IDT-1'!E48</f>
        <v>0</v>
      </c>
      <c r="AF48" s="26"/>
      <c r="AG48">
        <f t="shared" si="2"/>
        <v>306.39387025271787</v>
      </c>
      <c r="AI48" s="75">
        <f>PXIL!K48</f>
        <v>0</v>
      </c>
      <c r="AJ48" s="75">
        <f>PXIL!Q48</f>
        <v>0</v>
      </c>
      <c r="AK48" s="75">
        <f>RTM_IEX!K48</f>
        <v>14.44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96.25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2.0478609625668449</v>
      </c>
      <c r="F49">
        <f>GT_Spot!S49</f>
        <v>0</v>
      </c>
      <c r="G49">
        <f>PPCL_NG!S49</f>
        <v>36.36</v>
      </c>
      <c r="H49">
        <f>PPCL_Spot!S49</f>
        <v>10.3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75.47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49.08</v>
      </c>
      <c r="AB49" s="117">
        <f>-STOA!Q49</f>
        <v>0</v>
      </c>
      <c r="AC49">
        <f t="shared" si="0"/>
        <v>2.7544691764705886</v>
      </c>
      <c r="AD49">
        <f t="shared" si="1"/>
        <v>310.25339178609624</v>
      </c>
      <c r="AE49">
        <f>'IDT-1'!E49</f>
        <v>0</v>
      </c>
      <c r="AF49" s="26"/>
      <c r="AG49">
        <f t="shared" si="2"/>
        <v>310.25339178609624</v>
      </c>
      <c r="AI49" s="75">
        <f>PXIL!K49</f>
        <v>0</v>
      </c>
      <c r="AJ49" s="75">
        <f>PXIL!Q49</f>
        <v>0</v>
      </c>
      <c r="AK49" s="75">
        <f>RTM_IEX!K49</f>
        <v>14.44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96.25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2.0478609625668449</v>
      </c>
      <c r="F50">
        <f>GT_Spot!S50</f>
        <v>0</v>
      </c>
      <c r="G50">
        <f>PPCL_NG!S50</f>
        <v>36.36</v>
      </c>
      <c r="H50">
        <f>PPCL_Spot!S50</f>
        <v>10.3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75.47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49.08</v>
      </c>
      <c r="AB50" s="117">
        <f>-STOA!Q50</f>
        <v>0</v>
      </c>
      <c r="AC50">
        <f t="shared" si="0"/>
        <v>2.7544691764705886</v>
      </c>
      <c r="AD50">
        <f t="shared" si="1"/>
        <v>310.25339178609624</v>
      </c>
      <c r="AE50">
        <f>'IDT-1'!E50</f>
        <v>0</v>
      </c>
      <c r="AF50" s="26"/>
      <c r="AG50">
        <f t="shared" si="2"/>
        <v>310.25339178609624</v>
      </c>
      <c r="AI50" s="75">
        <f>PXIL!K50</f>
        <v>0</v>
      </c>
      <c r="AJ50" s="75">
        <f>PXIL!Q50</f>
        <v>0</v>
      </c>
      <c r="AK50" s="75">
        <f>RTM_IEX!K50</f>
        <v>14.44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96.25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2.0478609625668449</v>
      </c>
      <c r="F51">
        <f>GT_Spot!S51</f>
        <v>0</v>
      </c>
      <c r="G51">
        <f>PPCL_NG!S51</f>
        <v>36.36</v>
      </c>
      <c r="H51">
        <f>PPCL_Spot!S51</f>
        <v>10.3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75.47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49.08</v>
      </c>
      <c r="AB51" s="117">
        <f>-STOA!Q51</f>
        <v>0</v>
      </c>
      <c r="AC51">
        <f t="shared" si="0"/>
        <v>2.4580851764705884</v>
      </c>
      <c r="AD51">
        <f t="shared" si="1"/>
        <v>276.86977578609623</v>
      </c>
      <c r="AE51">
        <f>'IDT-1'!E51</f>
        <v>0</v>
      </c>
      <c r="AF51" s="26"/>
      <c r="AG51">
        <f t="shared" si="2"/>
        <v>276.86977578609623</v>
      </c>
      <c r="AI51" s="75">
        <f>PXIL!K51</f>
        <v>0</v>
      </c>
      <c r="AJ51" s="75">
        <f>PXIL!Q51</f>
        <v>0</v>
      </c>
      <c r="AK51" s="75">
        <f>RTM_IEX!K51</f>
        <v>28.88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48.13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2.0478609625668449</v>
      </c>
      <c r="F52">
        <f>GT_Spot!S52</f>
        <v>0</v>
      </c>
      <c r="G52">
        <f>PPCL_NG!S52</f>
        <v>36.36</v>
      </c>
      <c r="H52">
        <f>PPCL_Spot!S52</f>
        <v>10.3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75.47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49.08</v>
      </c>
      <c r="AB52" s="117">
        <f>-STOA!Q52</f>
        <v>0</v>
      </c>
      <c r="AC52">
        <f t="shared" si="0"/>
        <v>2.9662851764705884</v>
      </c>
      <c r="AD52">
        <f t="shared" si="1"/>
        <v>334.11157578609624</v>
      </c>
      <c r="AE52">
        <f>'IDT-1'!E52</f>
        <v>0</v>
      </c>
      <c r="AF52" s="26"/>
      <c r="AG52">
        <f t="shared" si="2"/>
        <v>334.11157578609624</v>
      </c>
      <c r="AI52" s="75">
        <f>PXIL!K52</f>
        <v>0</v>
      </c>
      <c r="AJ52" s="75">
        <f>PXIL!Q52</f>
        <v>0</v>
      </c>
      <c r="AK52" s="75">
        <f>RTM_IEX!K52</f>
        <v>28.88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105.88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2.0478609625668449</v>
      </c>
      <c r="F53">
        <f>GT_Spot!S53</f>
        <v>0</v>
      </c>
      <c r="G53">
        <f>PPCL_NG!S53</f>
        <v>36.36</v>
      </c>
      <c r="H53">
        <f>PPCL_Spot!S53</f>
        <v>10.3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75.47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49.08</v>
      </c>
      <c r="AB53" s="117">
        <f>-STOA!Q53</f>
        <v>0</v>
      </c>
      <c r="AC53">
        <f t="shared" si="0"/>
        <v>2.9662851764705884</v>
      </c>
      <c r="AD53">
        <f t="shared" si="1"/>
        <v>334.11157578609624</v>
      </c>
      <c r="AE53">
        <f>'IDT-1'!E53</f>
        <v>0</v>
      </c>
      <c r="AF53" s="26"/>
      <c r="AG53">
        <f t="shared" si="2"/>
        <v>334.11157578609624</v>
      </c>
      <c r="AI53" s="75">
        <f>PXIL!K53</f>
        <v>0</v>
      </c>
      <c r="AJ53" s="75">
        <f>PXIL!Q53</f>
        <v>0</v>
      </c>
      <c r="AK53" s="75">
        <f>RTM_IEX!K53</f>
        <v>28.88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105.88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2.0478609625668449</v>
      </c>
      <c r="F54">
        <f>GT_Spot!S54</f>
        <v>0</v>
      </c>
      <c r="G54">
        <f>PPCL_NG!S54</f>
        <v>36.36</v>
      </c>
      <c r="H54">
        <f>PPCL_Spot!S54</f>
        <v>10.3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75.320000000000007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49.08</v>
      </c>
      <c r="AB54" s="117">
        <f>-STOA!Q54</f>
        <v>0</v>
      </c>
      <c r="AC54">
        <f t="shared" si="0"/>
        <v>2.9649651764705887</v>
      </c>
      <c r="AD54">
        <f t="shared" si="1"/>
        <v>333.96289578609628</v>
      </c>
      <c r="AE54">
        <f>'IDT-1'!E54</f>
        <v>0</v>
      </c>
      <c r="AF54" s="26"/>
      <c r="AG54">
        <f t="shared" si="2"/>
        <v>333.96289578609628</v>
      </c>
      <c r="AI54" s="75">
        <f>PXIL!K54</f>
        <v>0</v>
      </c>
      <c r="AJ54" s="75">
        <f>PXIL!Q54</f>
        <v>0</v>
      </c>
      <c r="AK54" s="75">
        <f>RTM_IEX!K54</f>
        <v>28.88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105.88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2.0478609625668449</v>
      </c>
      <c r="F55">
        <f>GT_Spot!S55</f>
        <v>0</v>
      </c>
      <c r="G55">
        <f>PPCL_NG!S55</f>
        <v>36.36</v>
      </c>
      <c r="H55">
        <f>PPCL_Spot!S55</f>
        <v>10.3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75.320000000000007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49.08</v>
      </c>
      <c r="AB55" s="117">
        <f>-STOA!Q55</f>
        <v>0</v>
      </c>
      <c r="AC55">
        <f t="shared" si="0"/>
        <v>2.4567651764705887</v>
      </c>
      <c r="AD55">
        <f t="shared" si="1"/>
        <v>276.72109578609627</v>
      </c>
      <c r="AE55">
        <f>'IDT-1'!E55</f>
        <v>0</v>
      </c>
      <c r="AF55" s="26"/>
      <c r="AG55">
        <f t="shared" si="2"/>
        <v>276.72109578609627</v>
      </c>
      <c r="AI55" s="75">
        <f>PXIL!K55</f>
        <v>0</v>
      </c>
      <c r="AJ55" s="75">
        <f>PXIL!Q55</f>
        <v>0</v>
      </c>
      <c r="AK55" s="75">
        <f>RTM_IEX!K55</f>
        <v>28.88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48.13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2.0478609625668449</v>
      </c>
      <c r="F56">
        <f>GT_Spot!S56</f>
        <v>0</v>
      </c>
      <c r="G56">
        <f>PPCL_NG!S56</f>
        <v>36.36</v>
      </c>
      <c r="H56">
        <f>PPCL_Spot!S56</f>
        <v>10.3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75.320000000000007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49.08</v>
      </c>
      <c r="AB56" s="117">
        <f>-STOA!Q56</f>
        <v>0</v>
      </c>
      <c r="AC56">
        <f t="shared" si="0"/>
        <v>2.9649651764705887</v>
      </c>
      <c r="AD56">
        <f t="shared" si="1"/>
        <v>333.96289578609628</v>
      </c>
      <c r="AE56">
        <f>'IDT-1'!E56</f>
        <v>0</v>
      </c>
      <c r="AF56" s="26"/>
      <c r="AG56">
        <f t="shared" si="2"/>
        <v>333.96289578609628</v>
      </c>
      <c r="AI56" s="75">
        <f>PXIL!K56</f>
        <v>0</v>
      </c>
      <c r="AJ56" s="75">
        <f>PXIL!Q56</f>
        <v>0</v>
      </c>
      <c r="AK56" s="75">
        <f>RTM_IEX!K56</f>
        <v>28.88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105.88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2.0478609625668449</v>
      </c>
      <c r="F57">
        <f>GT_Spot!S57</f>
        <v>0</v>
      </c>
      <c r="G57">
        <f>PPCL_NG!S57</f>
        <v>36.36</v>
      </c>
      <c r="H57">
        <f>PPCL_Spot!S57</f>
        <v>10.3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75.320000000000007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49.08</v>
      </c>
      <c r="AB57" s="117">
        <f>-STOA!Q57</f>
        <v>0</v>
      </c>
      <c r="AC57">
        <f t="shared" si="0"/>
        <v>2.9649651764705887</v>
      </c>
      <c r="AD57">
        <f t="shared" si="1"/>
        <v>333.96289578609628</v>
      </c>
      <c r="AE57">
        <f>'IDT-1'!E57</f>
        <v>0</v>
      </c>
      <c r="AF57" s="26"/>
      <c r="AG57">
        <f t="shared" si="2"/>
        <v>333.96289578609628</v>
      </c>
      <c r="AI57" s="75">
        <f>PXIL!K57</f>
        <v>0</v>
      </c>
      <c r="AJ57" s="75">
        <f>PXIL!Q57</f>
        <v>0</v>
      </c>
      <c r="AK57" s="75">
        <f>RTM_IEX!K57</f>
        <v>28.88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105.88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2.0496824480369513</v>
      </c>
      <c r="F58">
        <f>GT_Spot!S58</f>
        <v>0</v>
      </c>
      <c r="G58">
        <f>PPCL_NG!S58</f>
        <v>36.36</v>
      </c>
      <c r="H58">
        <f>PPCL_Spot!S58</f>
        <v>10.3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75.320000000000007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49.08</v>
      </c>
      <c r="AB58" s="117">
        <f>-STOA!Q58</f>
        <v>0</v>
      </c>
      <c r="AC58">
        <f t="shared" si="0"/>
        <v>2.9649812055427254</v>
      </c>
      <c r="AD58">
        <f t="shared" si="1"/>
        <v>333.96470124249424</v>
      </c>
      <c r="AE58">
        <f>'IDT-1'!E58</f>
        <v>0</v>
      </c>
      <c r="AF58" s="26"/>
      <c r="AG58">
        <f t="shared" si="2"/>
        <v>333.96470124249424</v>
      </c>
      <c r="AI58" s="75">
        <f>PXIL!K58</f>
        <v>0</v>
      </c>
      <c r="AJ58" s="75">
        <f>PXIL!Q58</f>
        <v>0</v>
      </c>
      <c r="AK58" s="75">
        <f>RTM_IEX!K58</f>
        <v>28.88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105.88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2.0496824480369513</v>
      </c>
      <c r="F59">
        <f>GT_Spot!S59</f>
        <v>0</v>
      </c>
      <c r="G59">
        <f>PPCL_NG!S59</f>
        <v>36.36</v>
      </c>
      <c r="H59">
        <f>PPCL_Spot!S59</f>
        <v>10.3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75.410000000000011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49.08</v>
      </c>
      <c r="AB59" s="117">
        <f>-STOA!Q59</f>
        <v>0</v>
      </c>
      <c r="AC59">
        <f t="shared" si="0"/>
        <v>2.3728292055427258</v>
      </c>
      <c r="AD59">
        <f t="shared" si="1"/>
        <v>267.26685324249428</v>
      </c>
      <c r="AE59">
        <f>'IDT-1'!E59</f>
        <v>0</v>
      </c>
      <c r="AF59" s="26"/>
      <c r="AG59">
        <f t="shared" si="2"/>
        <v>267.26685324249428</v>
      </c>
      <c r="AI59" s="75">
        <f>PXIL!K59</f>
        <v>0</v>
      </c>
      <c r="AJ59" s="75">
        <f>PXIL!Q59</f>
        <v>0</v>
      </c>
      <c r="AK59" s="75">
        <f>RTM_IEX!K59</f>
        <v>19.25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48.13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2.0496824480369513</v>
      </c>
      <c r="F60">
        <f>GT_Spot!S60</f>
        <v>0</v>
      </c>
      <c r="G60">
        <f>PPCL_NG!S60</f>
        <v>36.36</v>
      </c>
      <c r="H60">
        <f>PPCL_Spot!S60</f>
        <v>10.3</v>
      </c>
      <c r="I60">
        <f>Bawana_NG!S60</f>
        <v>29.059999999999995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75.410000000000011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49.08</v>
      </c>
      <c r="AB60" s="117">
        <f>-STOA!Q60</f>
        <v>0</v>
      </c>
      <c r="AC60">
        <f t="shared" si="0"/>
        <v>2.9657732055427251</v>
      </c>
      <c r="AD60">
        <f t="shared" si="1"/>
        <v>334.05390924249417</v>
      </c>
      <c r="AE60">
        <f>'IDT-1'!E60</f>
        <v>0</v>
      </c>
      <c r="AF60" s="26"/>
      <c r="AG60">
        <f t="shared" si="2"/>
        <v>334.05390924249417</v>
      </c>
      <c r="AI60" s="75">
        <f>PXIL!K60</f>
        <v>0</v>
      </c>
      <c r="AJ60" s="75">
        <f>PXIL!Q60</f>
        <v>0</v>
      </c>
      <c r="AK60" s="75">
        <f>RTM_IEX!K60</f>
        <v>28.88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105.88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2.0496824480369513</v>
      </c>
      <c r="F61">
        <f>GT_Spot!S61</f>
        <v>0</v>
      </c>
      <c r="G61">
        <f>PPCL_NG!S61</f>
        <v>36.36</v>
      </c>
      <c r="H61">
        <f>PPCL_Spot!S61</f>
        <v>10.3</v>
      </c>
      <c r="I61">
        <f>Bawana_NG!S61</f>
        <v>27.13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75.410000000000011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49.08</v>
      </c>
      <c r="AB61" s="117">
        <f>-STOA!Q61</f>
        <v>0</v>
      </c>
      <c r="AC61">
        <f t="shared" si="0"/>
        <v>2.8640452055427259</v>
      </c>
      <c r="AD61">
        <f t="shared" si="1"/>
        <v>322.59563724249426</v>
      </c>
      <c r="AE61">
        <f>'IDT-1'!E61</f>
        <v>0</v>
      </c>
      <c r="AF61" s="26"/>
      <c r="AG61">
        <f t="shared" si="2"/>
        <v>322.59563724249426</v>
      </c>
      <c r="AI61" s="75">
        <f>PXIL!K61</f>
        <v>0</v>
      </c>
      <c r="AJ61" s="75">
        <f>PXIL!Q61</f>
        <v>0</v>
      </c>
      <c r="AK61" s="75">
        <f>RTM_IEX!K61</f>
        <v>19.25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105.88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2.0496824480369513</v>
      </c>
      <c r="F62">
        <f>GT_Spot!S62</f>
        <v>0</v>
      </c>
      <c r="G62">
        <f>PPCL_NG!S62</f>
        <v>36.36</v>
      </c>
      <c r="H62">
        <f>PPCL_Spot!S62</f>
        <v>10.3</v>
      </c>
      <c r="I62">
        <f>Bawana_NG!S62</f>
        <v>27.13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75.31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49.08</v>
      </c>
      <c r="AB62" s="117">
        <f>-STOA!Q62</f>
        <v>0</v>
      </c>
      <c r="AC62">
        <f t="shared" si="0"/>
        <v>2.8631652055427255</v>
      </c>
      <c r="AD62">
        <f t="shared" si="1"/>
        <v>322.49651724249424</v>
      </c>
      <c r="AE62">
        <f>'IDT-1'!E62</f>
        <v>0</v>
      </c>
      <c r="AF62" s="26"/>
      <c r="AG62">
        <f t="shared" si="2"/>
        <v>322.49651724249424</v>
      </c>
      <c r="AI62" s="75">
        <f>PXIL!K62</f>
        <v>0</v>
      </c>
      <c r="AJ62" s="75">
        <f>PXIL!Q62</f>
        <v>0</v>
      </c>
      <c r="AK62" s="75">
        <f>RTM_IEX!K62</f>
        <v>28.88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96.25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2.0496824480369513</v>
      </c>
      <c r="F63">
        <f>GT_Spot!S63</f>
        <v>0</v>
      </c>
      <c r="G63">
        <f>PPCL_NG!S63</f>
        <v>36.36</v>
      </c>
      <c r="H63">
        <f>PPCL_Spot!S63</f>
        <v>10.3</v>
      </c>
      <c r="I63">
        <f>Bawana_NG!S63</f>
        <v>27.13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75.31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49.08</v>
      </c>
      <c r="AB63" s="117">
        <f>-STOA!Q63</f>
        <v>0</v>
      </c>
      <c r="AC63">
        <f t="shared" si="0"/>
        <v>2.4397092055427256</v>
      </c>
      <c r="AD63">
        <f t="shared" si="1"/>
        <v>274.79997324249422</v>
      </c>
      <c r="AE63">
        <f>'IDT-1'!E63</f>
        <v>0</v>
      </c>
      <c r="AF63" s="26"/>
      <c r="AG63">
        <f t="shared" si="2"/>
        <v>274.79997324249422</v>
      </c>
      <c r="AI63" s="75">
        <f>PXIL!K63</f>
        <v>0</v>
      </c>
      <c r="AJ63" s="75">
        <f>PXIL!Q63</f>
        <v>0</v>
      </c>
      <c r="AK63" s="75">
        <f>RTM_IEX!K63</f>
        <v>28.88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48.13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2.0496824480369513</v>
      </c>
      <c r="F64">
        <f>GT_Spot!S64</f>
        <v>0</v>
      </c>
      <c r="G64">
        <f>PPCL_NG!S64</f>
        <v>36.36</v>
      </c>
      <c r="H64">
        <f>PPCL_Spot!S64</f>
        <v>10.3</v>
      </c>
      <c r="I64">
        <f>Bawana_NG!S64</f>
        <v>27.13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75.31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49.08</v>
      </c>
      <c r="AB64" s="117">
        <f>-STOA!Q64</f>
        <v>0</v>
      </c>
      <c r="AC64">
        <f t="shared" si="0"/>
        <v>2.9054932055427254</v>
      </c>
      <c r="AD64">
        <f t="shared" si="1"/>
        <v>327.26418924249424</v>
      </c>
      <c r="AE64">
        <f>'IDT-1'!E64</f>
        <v>0</v>
      </c>
      <c r="AF64" s="26"/>
      <c r="AG64">
        <f t="shared" si="2"/>
        <v>327.26418924249424</v>
      </c>
      <c r="AI64" s="75">
        <f>PXIL!K64</f>
        <v>0</v>
      </c>
      <c r="AJ64" s="75">
        <f>PXIL!Q64</f>
        <v>0</v>
      </c>
      <c r="AK64" s="75">
        <f>RTM_IEX!K64</f>
        <v>24.06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105.88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2.0478609625668449</v>
      </c>
      <c r="F65">
        <f>GT_Spot!S65</f>
        <v>0</v>
      </c>
      <c r="G65">
        <f>PPCL_NG!S65</f>
        <v>36.36</v>
      </c>
      <c r="H65">
        <f>PPCL_Spot!S65</f>
        <v>10.3</v>
      </c>
      <c r="I65">
        <f>Bawana_NG!S65</f>
        <v>27.13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75.31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49.08</v>
      </c>
      <c r="AB65" s="117">
        <f>-STOA!Q65</f>
        <v>0</v>
      </c>
      <c r="AC65">
        <f t="shared" si="0"/>
        <v>2.8631491764705883</v>
      </c>
      <c r="AD65">
        <f t="shared" si="1"/>
        <v>322.49471178609622</v>
      </c>
      <c r="AE65">
        <f>'IDT-1'!E65</f>
        <v>0</v>
      </c>
      <c r="AF65" s="26"/>
      <c r="AG65">
        <f t="shared" si="2"/>
        <v>322.49471178609622</v>
      </c>
      <c r="AI65" s="75">
        <f>PXIL!K65</f>
        <v>0</v>
      </c>
      <c r="AJ65" s="75">
        <f>PXIL!Q65</f>
        <v>0</v>
      </c>
      <c r="AK65" s="75">
        <f>RTM_IEX!K65</f>
        <v>19.25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105.88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2.0478609625668449</v>
      </c>
      <c r="F66">
        <f>GT_Spot!S66</f>
        <v>0</v>
      </c>
      <c r="G66">
        <f>PPCL_NG!S66</f>
        <v>36.36</v>
      </c>
      <c r="H66">
        <f>PPCL_Spot!S66</f>
        <v>10.3</v>
      </c>
      <c r="I66">
        <f>Bawana_NG!S66</f>
        <v>27.13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75.31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49.08</v>
      </c>
      <c r="AB66" s="117">
        <f>-STOA!Q66</f>
        <v>0</v>
      </c>
      <c r="AC66">
        <f t="shared" si="0"/>
        <v>2.8208211764705879</v>
      </c>
      <c r="AD66">
        <f t="shared" si="1"/>
        <v>317.72703978609621</v>
      </c>
      <c r="AE66">
        <f>'IDT-1'!E66</f>
        <v>0</v>
      </c>
      <c r="AF66" s="26"/>
      <c r="AG66">
        <f t="shared" si="2"/>
        <v>317.72703978609621</v>
      </c>
      <c r="AI66" s="75">
        <f>PXIL!K66</f>
        <v>0</v>
      </c>
      <c r="AJ66" s="75">
        <f>PXIL!Q66</f>
        <v>0</v>
      </c>
      <c r="AK66" s="75">
        <f>RTM_IEX!K66</f>
        <v>14.44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105.88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2.0478609625668449</v>
      </c>
      <c r="F67">
        <f>GT_Spot!S67</f>
        <v>0</v>
      </c>
      <c r="G67">
        <f>PPCL_NG!S67</f>
        <v>36.36</v>
      </c>
      <c r="H67">
        <f>PPCL_Spot!S67</f>
        <v>10.3</v>
      </c>
      <c r="I67">
        <f>Bawana_NG!S67</f>
        <v>27.13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75.31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49.08</v>
      </c>
      <c r="AB67" s="117">
        <f>-STOA!Q67</f>
        <v>0</v>
      </c>
      <c r="AC67">
        <f t="shared" si="0"/>
        <v>2.3549491764705879</v>
      </c>
      <c r="AD67">
        <f t="shared" si="1"/>
        <v>265.25291178609621</v>
      </c>
      <c r="AE67">
        <f>'IDT-1'!E67</f>
        <v>0</v>
      </c>
      <c r="AF67" s="26"/>
      <c r="AG67">
        <f t="shared" si="2"/>
        <v>265.25291178609621</v>
      </c>
      <c r="AI67" s="75">
        <f>PXIL!K67</f>
        <v>0</v>
      </c>
      <c r="AJ67" s="75">
        <f>PXIL!Q67</f>
        <v>0</v>
      </c>
      <c r="AK67" s="75">
        <f>RTM_IEX!K67</f>
        <v>19.25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48.13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2.0478609625668449</v>
      </c>
      <c r="F68">
        <f>GT_Spot!S68</f>
        <v>0</v>
      </c>
      <c r="G68">
        <f>PPCL_NG!S68</f>
        <v>36.36</v>
      </c>
      <c r="H68">
        <f>PPCL_Spot!S68</f>
        <v>10.3</v>
      </c>
      <c r="I68">
        <f>Bawana_NG!S68</f>
        <v>27.13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75.31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49.08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2.8631491764705883</v>
      </c>
      <c r="AD68">
        <f t="shared" ref="AD68:AD98" si="4">SUM(B68:AB68,AI68:AR68)-AC68</f>
        <v>322.49471178609622</v>
      </c>
      <c r="AE68">
        <f>'IDT-1'!E68</f>
        <v>0</v>
      </c>
      <c r="AF68" s="26"/>
      <c r="AG68">
        <f t="shared" ref="AG68:AG98" si="5">SUM(AD68:AF68)+AT68</f>
        <v>322.49471178609622</v>
      </c>
      <c r="AI68" s="75">
        <f>PXIL!K68</f>
        <v>0</v>
      </c>
      <c r="AJ68" s="75">
        <f>PXIL!Q68</f>
        <v>0</v>
      </c>
      <c r="AK68" s="75">
        <f>RTM_IEX!K68</f>
        <v>28.88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96.25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2.0478609625668449</v>
      </c>
      <c r="F69">
        <f>GT_Spot!S69</f>
        <v>0</v>
      </c>
      <c r="G69">
        <f>PPCL_NG!S69</f>
        <v>36.36</v>
      </c>
      <c r="H69">
        <f>PPCL_Spot!S69</f>
        <v>10.3</v>
      </c>
      <c r="I69">
        <f>Bawana_NG!S69</f>
        <v>27.13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75.31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49.08</v>
      </c>
      <c r="AB69" s="117">
        <f>-STOA!Q69</f>
        <v>0</v>
      </c>
      <c r="AC69">
        <f t="shared" si="3"/>
        <v>2.6937491764705879</v>
      </c>
      <c r="AD69">
        <f t="shared" si="4"/>
        <v>303.41411178609621</v>
      </c>
      <c r="AE69">
        <f>'IDT-1'!E69</f>
        <v>0</v>
      </c>
      <c r="AF69" s="26"/>
      <c r="AG69">
        <f t="shared" si="5"/>
        <v>303.41411178609621</v>
      </c>
      <c r="AI69" s="75">
        <f>PXIL!K69</f>
        <v>0</v>
      </c>
      <c r="AJ69" s="75">
        <f>PXIL!Q69</f>
        <v>0</v>
      </c>
      <c r="AK69" s="75">
        <f>RTM_IEX!K69</f>
        <v>9.6300000000000008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96.25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2.0478609625668449</v>
      </c>
      <c r="F70">
        <f>GT_Spot!S70</f>
        <v>0</v>
      </c>
      <c r="G70">
        <f>PPCL_NG!S70</f>
        <v>36.36</v>
      </c>
      <c r="H70">
        <f>PPCL_Spot!S70</f>
        <v>10.3</v>
      </c>
      <c r="I70">
        <f>Bawana_NG!S70</f>
        <v>27.13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75.31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49.08</v>
      </c>
      <c r="AB70" s="117">
        <f>-STOA!Q70</f>
        <v>0</v>
      </c>
      <c r="AC70">
        <f t="shared" si="3"/>
        <v>2.6937491764705879</v>
      </c>
      <c r="AD70">
        <f t="shared" si="4"/>
        <v>303.41411178609621</v>
      </c>
      <c r="AE70">
        <f>'IDT-1'!E70</f>
        <v>0</v>
      </c>
      <c r="AF70" s="26"/>
      <c r="AG70">
        <f t="shared" si="5"/>
        <v>303.41411178609621</v>
      </c>
      <c r="AI70" s="75">
        <f>PXIL!K70</f>
        <v>0</v>
      </c>
      <c r="AJ70" s="75">
        <f>PXIL!Q70</f>
        <v>0</v>
      </c>
      <c r="AK70" s="75">
        <f>RTM_IEX!K70</f>
        <v>9.6300000000000008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96.25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2.0478609625668449</v>
      </c>
      <c r="F71">
        <f>GT_Spot!S71</f>
        <v>0</v>
      </c>
      <c r="G71">
        <f>PPCL_NG!S71</f>
        <v>36.36</v>
      </c>
      <c r="H71">
        <f>PPCL_Spot!S71</f>
        <v>10.3</v>
      </c>
      <c r="I71">
        <f>Bawana_NG!S71</f>
        <v>27.13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75.149999999999991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49.08</v>
      </c>
      <c r="AB71" s="117">
        <f>-STOA!Q71</f>
        <v>0</v>
      </c>
      <c r="AC71">
        <f t="shared" si="3"/>
        <v>2.1841411764705883</v>
      </c>
      <c r="AD71">
        <f t="shared" si="4"/>
        <v>246.01371978609626</v>
      </c>
      <c r="AE71">
        <f>'IDT-1'!E71</f>
        <v>0</v>
      </c>
      <c r="AF71" s="26"/>
      <c r="AG71">
        <f t="shared" si="5"/>
        <v>246.01371978609626</v>
      </c>
      <c r="AI71" s="75">
        <f>PXIL!K71</f>
        <v>0</v>
      </c>
      <c r="AJ71" s="75">
        <f>PXIL!Q71</f>
        <v>0</v>
      </c>
      <c r="AK71" s="75">
        <f>RTM_IEX!K71</f>
        <v>19.25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28.88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2.0478609625668449</v>
      </c>
      <c r="F72">
        <f>GT_Spot!S72</f>
        <v>0</v>
      </c>
      <c r="G72">
        <f>PPCL_NG!S72</f>
        <v>36.36</v>
      </c>
      <c r="H72">
        <f>PPCL_Spot!S72</f>
        <v>10.3</v>
      </c>
      <c r="I72">
        <f>Bawana_NG!S72</f>
        <v>27.13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75.149999999999991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49.08</v>
      </c>
      <c r="AB72" s="117">
        <f>-STOA!Q72</f>
        <v>0</v>
      </c>
      <c r="AC72">
        <f t="shared" si="3"/>
        <v>2.6075971764705885</v>
      </c>
      <c r="AD72">
        <f t="shared" si="4"/>
        <v>293.71026378609628</v>
      </c>
      <c r="AE72">
        <f>'IDT-1'!E72</f>
        <v>0</v>
      </c>
      <c r="AF72" s="26"/>
      <c r="AG72">
        <f t="shared" si="5"/>
        <v>293.71026378609628</v>
      </c>
      <c r="AI72" s="75">
        <f>PXIL!K72</f>
        <v>0</v>
      </c>
      <c r="AJ72" s="75">
        <f>PXIL!Q72</f>
        <v>0</v>
      </c>
      <c r="AK72" s="75">
        <f>RTM_IEX!K72</f>
        <v>19.25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2.0478609625668449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27.13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75.149999999999991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49.08</v>
      </c>
      <c r="AB73" s="117">
        <f>-STOA!Q73</f>
        <v>0</v>
      </c>
      <c r="AC73">
        <f t="shared" si="3"/>
        <v>2.5203011764705883</v>
      </c>
      <c r="AD73">
        <f t="shared" si="4"/>
        <v>283.87755978609624</v>
      </c>
      <c r="AE73">
        <f>'IDT-1'!E73</f>
        <v>0</v>
      </c>
      <c r="AF73" s="26"/>
      <c r="AG73">
        <f t="shared" si="5"/>
        <v>283.87755978609624</v>
      </c>
      <c r="AI73" s="75">
        <f>PXIL!K73</f>
        <v>0</v>
      </c>
      <c r="AJ73" s="75">
        <f>PXIL!Q73</f>
        <v>0</v>
      </c>
      <c r="AK73" s="75">
        <f>RTM_IEX!K73</f>
        <v>19.25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67.38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2.0496824480369513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27.13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75.149999999999991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49.08</v>
      </c>
      <c r="AB74" s="117">
        <f>-STOA!Q74</f>
        <v>0</v>
      </c>
      <c r="AC74">
        <f t="shared" si="3"/>
        <v>2.4355732055427253</v>
      </c>
      <c r="AD74">
        <f t="shared" si="4"/>
        <v>274.33410924249421</v>
      </c>
      <c r="AE74">
        <f>'IDT-1'!E74</f>
        <v>0</v>
      </c>
      <c r="AF74" s="26"/>
      <c r="AG74">
        <f t="shared" si="5"/>
        <v>274.33410924249421</v>
      </c>
      <c r="AI74" s="75">
        <f>PXIL!K74</f>
        <v>0</v>
      </c>
      <c r="AJ74" s="75">
        <f>PXIL!Q74</f>
        <v>0</v>
      </c>
      <c r="AK74" s="75">
        <f>RTM_IEX!K74</f>
        <v>19.25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57.75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2.067609699769053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27.13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74.55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1.7528509653579678</v>
      </c>
      <c r="AD75">
        <f t="shared" si="4"/>
        <v>197.4347587344111</v>
      </c>
      <c r="AE75">
        <f>'IDT-1'!E75</f>
        <v>0</v>
      </c>
      <c r="AF75" s="26"/>
      <c r="AG75">
        <f t="shared" si="5"/>
        <v>197.4347587344111</v>
      </c>
      <c r="AI75" s="75">
        <f>PXIL!K75</f>
        <v>0</v>
      </c>
      <c r="AJ75" s="75">
        <f>PXIL!Q75</f>
        <v>0</v>
      </c>
      <c r="AK75" s="75">
        <f>RTM_IEX!K75</f>
        <v>28.87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2.067609699769053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27.13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74.539999999999992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2.1339789653579677</v>
      </c>
      <c r="AD76">
        <f t="shared" si="4"/>
        <v>240.36363073441109</v>
      </c>
      <c r="AE76">
        <f>'IDT-1'!E76</f>
        <v>0</v>
      </c>
      <c r="AF76" s="26"/>
      <c r="AG76">
        <f t="shared" si="5"/>
        <v>240.36363073441109</v>
      </c>
      <c r="AI76" s="75">
        <f>PXIL!K76</f>
        <v>0</v>
      </c>
      <c r="AJ76" s="75">
        <f>PXIL!Q76</f>
        <v>0</v>
      </c>
      <c r="AK76" s="75">
        <f>RTM_IEX!K76</f>
        <v>24.06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67.38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2.067609699769053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27.13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74.47999999999999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0.19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2.0484429653579679</v>
      </c>
      <c r="AD77">
        <f t="shared" si="4"/>
        <v>230.72916673441108</v>
      </c>
      <c r="AE77">
        <f>'IDT-1'!E77</f>
        <v>0</v>
      </c>
      <c r="AF77" s="26"/>
      <c r="AG77">
        <f t="shared" si="5"/>
        <v>230.72916673441108</v>
      </c>
      <c r="AI77" s="75">
        <f>PXIL!K77</f>
        <v>0</v>
      </c>
      <c r="AJ77" s="75">
        <f>PXIL!Q77</f>
        <v>0</v>
      </c>
      <c r="AK77" s="75">
        <f>RTM_IEX!K77</f>
        <v>24.06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57.53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2.067609699769053</v>
      </c>
      <c r="F78">
        <f>GT_Spot!S78</f>
        <v>0</v>
      </c>
      <c r="G78">
        <f>PPCL_NG!S78</f>
        <v>36.36</v>
      </c>
      <c r="H78">
        <f>PPCL_Spot!S78</f>
        <v>10</v>
      </c>
      <c r="I78">
        <f>Bawana_NG!S78</f>
        <v>27.13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74.589999999999989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1.25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2.0069069653579676</v>
      </c>
      <c r="AD78">
        <f t="shared" si="4"/>
        <v>226.05070273441109</v>
      </c>
      <c r="AE78">
        <f>'IDT-1'!E78</f>
        <v>0</v>
      </c>
      <c r="AF78" s="26"/>
      <c r="AG78">
        <f t="shared" si="5"/>
        <v>226.05070273441109</v>
      </c>
      <c r="AI78" s="75">
        <f>PXIL!K78</f>
        <v>0</v>
      </c>
      <c r="AJ78" s="75">
        <f>PXIL!Q78</f>
        <v>0</v>
      </c>
      <c r="AK78" s="75">
        <f>RTM_IEX!K78</f>
        <v>19.25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56.45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2.067609699769053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27.13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74.429999999999993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1.5401549653579678</v>
      </c>
      <c r="AD79">
        <f t="shared" si="4"/>
        <v>173.47745473441108</v>
      </c>
      <c r="AE79">
        <f>'IDT-1'!E79</f>
        <v>0</v>
      </c>
      <c r="AF79" s="26"/>
      <c r="AG79">
        <f t="shared" si="5"/>
        <v>173.47745473441108</v>
      </c>
      <c r="AI79" s="75">
        <f>PXIL!K79</f>
        <v>0</v>
      </c>
      <c r="AJ79" s="75">
        <f>PXIL!Q79</f>
        <v>0</v>
      </c>
      <c r="AK79" s="75">
        <f>RTM_IEX!K79</f>
        <v>24.07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2.067609699769053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27.13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74.589999999999989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4.33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1.9410829653579675</v>
      </c>
      <c r="AD80">
        <f t="shared" si="4"/>
        <v>218.63652673441106</v>
      </c>
      <c r="AE80">
        <f>'IDT-1'!E80</f>
        <v>0</v>
      </c>
      <c r="AF80" s="26"/>
      <c r="AG80">
        <f t="shared" si="5"/>
        <v>218.63652673441106</v>
      </c>
      <c r="AI80" s="75">
        <f>PXIL!K80</f>
        <v>0</v>
      </c>
      <c r="AJ80" s="75">
        <f>PXIL!Q80</f>
        <v>0</v>
      </c>
      <c r="AK80" s="75">
        <f>RTM_IEX!K80</f>
        <v>11.81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53.33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2.067609699769053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27.13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74.429999999999993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2.21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1.7880509653579679</v>
      </c>
      <c r="AD81">
        <f t="shared" si="4"/>
        <v>201.39955873441107</v>
      </c>
      <c r="AE81">
        <f>'IDT-1'!E81</f>
        <v>0</v>
      </c>
      <c r="AF81" s="26"/>
      <c r="AG81">
        <f t="shared" si="5"/>
        <v>201.39955873441107</v>
      </c>
      <c r="AI81" s="75">
        <f>PXIL!K81</f>
        <v>0</v>
      </c>
      <c r="AJ81" s="75">
        <f>PXIL!Q81</f>
        <v>0</v>
      </c>
      <c r="AK81" s="75">
        <f>RTM_IEX!K81</f>
        <v>4.1399999999999997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45.89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2.067609699769053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27.13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74.47999999999999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2.5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1.7934189653579677</v>
      </c>
      <c r="AD82">
        <f t="shared" si="4"/>
        <v>202.00419073441108</v>
      </c>
      <c r="AE82">
        <f>'IDT-1'!E82</f>
        <v>0</v>
      </c>
      <c r="AF82" s="26"/>
      <c r="AG82">
        <f t="shared" si="5"/>
        <v>202.00419073441108</v>
      </c>
      <c r="AI82" s="75">
        <f>PXIL!K82</f>
        <v>0</v>
      </c>
      <c r="AJ82" s="75">
        <f>PXIL!Q82</f>
        <v>0</v>
      </c>
      <c r="AK82" s="75">
        <f>RTM_IEX!K82</f>
        <v>4.74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45.56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2.067609699769053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27.13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74.36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1.363802965357968</v>
      </c>
      <c r="AD83">
        <f t="shared" si="4"/>
        <v>153.6138067344111</v>
      </c>
      <c r="AE83">
        <f>'IDT-1'!E83</f>
        <v>0</v>
      </c>
      <c r="AF83" s="26"/>
      <c r="AG83">
        <f t="shared" si="5"/>
        <v>153.6138067344111</v>
      </c>
      <c r="AI83" s="75">
        <f>PXIL!K83</f>
        <v>0</v>
      </c>
      <c r="AJ83" s="75">
        <f>PXIL!Q83</f>
        <v>0</v>
      </c>
      <c r="AK83" s="75">
        <f>RTM_IEX!K83</f>
        <v>4.0999999999999996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2.067609699769053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27.13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74.429999999999993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7.12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1.7510909653579678</v>
      </c>
      <c r="AD84">
        <f t="shared" si="4"/>
        <v>197.23651873441108</v>
      </c>
      <c r="AE84">
        <f>'IDT-1'!E84</f>
        <v>0</v>
      </c>
      <c r="AF84" s="26"/>
      <c r="AG84">
        <f t="shared" si="5"/>
        <v>197.23651873441108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40.92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2.067609699769053</v>
      </c>
      <c r="F85">
        <f>GT_Spot!S85</f>
        <v>0</v>
      </c>
      <c r="G85">
        <f>PPCL_NG!S85</f>
        <v>36.36</v>
      </c>
      <c r="H85">
        <f>PPCL_Spot!S85</f>
        <v>10</v>
      </c>
      <c r="I85">
        <f>Bawana_NG!S85</f>
        <v>27.13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74.539999999999992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4.82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1.7254829653579677</v>
      </c>
      <c r="AD85">
        <f t="shared" si="4"/>
        <v>194.35212673441109</v>
      </c>
      <c r="AE85">
        <f>'IDT-1'!E85</f>
        <v>0</v>
      </c>
      <c r="AF85" s="26"/>
      <c r="AG85">
        <f t="shared" si="5"/>
        <v>194.35212673441109</v>
      </c>
      <c r="AI85" s="75">
        <f>PXIL!K85</f>
        <v>0</v>
      </c>
      <c r="AJ85" s="75">
        <f>PXIL!Q85</f>
        <v>0</v>
      </c>
      <c r="AK85" s="75">
        <f>RTM_IEX!K85</f>
        <v>6.55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33.65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2.067609699769053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27.13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74.539999999999992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4.91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1.7310269653579677</v>
      </c>
      <c r="AD86">
        <f t="shared" si="4"/>
        <v>194.9765827344111</v>
      </c>
      <c r="AE86">
        <f>'IDT-1'!E86</f>
        <v>0</v>
      </c>
      <c r="AF86" s="26"/>
      <c r="AG86">
        <f t="shared" si="5"/>
        <v>194.9765827344111</v>
      </c>
      <c r="AI86" s="75">
        <f>PXIL!K86</f>
        <v>0</v>
      </c>
      <c r="AJ86" s="75">
        <f>PXIL!Q86</f>
        <v>0</v>
      </c>
      <c r="AK86" s="75">
        <f>RTM_IEX!K86</f>
        <v>7.22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33.520000000000003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2.067609699769053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27.13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74.489999999999995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1.3288669653579679</v>
      </c>
      <c r="AD87">
        <f t="shared" si="4"/>
        <v>149.67874273441109</v>
      </c>
      <c r="AE87">
        <f>'IDT-1'!E87</f>
        <v>0</v>
      </c>
      <c r="AF87" s="26"/>
      <c r="AG87">
        <f t="shared" si="5"/>
        <v>149.67874273441109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2.067609699769053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27.13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74.489999999999995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4.8099999999999996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1.7521469653579678</v>
      </c>
      <c r="AD88">
        <f t="shared" si="4"/>
        <v>197.35546273441108</v>
      </c>
      <c r="AE88">
        <f>'IDT-1'!E88</f>
        <v>0</v>
      </c>
      <c r="AF88" s="26"/>
      <c r="AG88">
        <f t="shared" si="5"/>
        <v>197.35546273441108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43.29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2.067609699769053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27.13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74.489999999999995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0.1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1.5829229653579679</v>
      </c>
      <c r="AD89">
        <f t="shared" si="4"/>
        <v>178.29468673441107</v>
      </c>
      <c r="AE89">
        <f>'IDT-1'!E89</f>
        <v>0</v>
      </c>
      <c r="AF89" s="26"/>
      <c r="AG89">
        <f t="shared" si="5"/>
        <v>178.29468673441107</v>
      </c>
      <c r="AI89" s="75">
        <f>PXIL!K89</f>
        <v>0</v>
      </c>
      <c r="AJ89" s="75">
        <f>PXIL!Q89</f>
        <v>0</v>
      </c>
      <c r="AK89" s="75">
        <f>RTM_IEX!K89</f>
        <v>9.6300000000000008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19.14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2.067609699769053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27.13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74.489999999999995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0.1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1.582746965357968</v>
      </c>
      <c r="AD90">
        <f t="shared" si="4"/>
        <v>178.2748627344111</v>
      </c>
      <c r="AE90">
        <f>'IDT-1'!E90</f>
        <v>0</v>
      </c>
      <c r="AF90" s="26"/>
      <c r="AG90">
        <f t="shared" si="5"/>
        <v>178.2748627344111</v>
      </c>
      <c r="AI90" s="75">
        <f>PXIL!K90</f>
        <v>0</v>
      </c>
      <c r="AJ90" s="75">
        <f>PXIL!Q90</f>
        <v>0</v>
      </c>
      <c r="AK90" s="75">
        <f>RTM_IEX!K90</f>
        <v>9.6300000000000008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19.12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2.067609699769053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27.588855898818164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74.98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1.3372168972675678</v>
      </c>
      <c r="AD91">
        <f t="shared" si="4"/>
        <v>150.61924870131966</v>
      </c>
      <c r="AE91">
        <f>'IDT-1'!E91</f>
        <v>0</v>
      </c>
      <c r="AF91" s="26"/>
      <c r="AG91">
        <f t="shared" si="5"/>
        <v>150.61924870131966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2.067609699769053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27.588855898818164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74.98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3.08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1.676016897267568</v>
      </c>
      <c r="AD92">
        <f t="shared" si="4"/>
        <v>188.7804487013197</v>
      </c>
      <c r="AE92">
        <f>'IDT-1'!E92</f>
        <v>0</v>
      </c>
      <c r="AF92" s="26"/>
      <c r="AG92">
        <f t="shared" si="5"/>
        <v>188.7804487013197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35.42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2.067609699769053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27.588855898818164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74.98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0.28999999999999998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1.5913608972675677</v>
      </c>
      <c r="AD93">
        <f t="shared" si="4"/>
        <v>179.24510470131966</v>
      </c>
      <c r="AE93">
        <f>'IDT-1'!E93</f>
        <v>0</v>
      </c>
      <c r="AF93" s="26"/>
      <c r="AG93">
        <f t="shared" si="5"/>
        <v>179.24510470131966</v>
      </c>
      <c r="AI93" s="75">
        <f>PXIL!K93</f>
        <v>0</v>
      </c>
      <c r="AJ93" s="75">
        <f>PXIL!Q93</f>
        <v>0</v>
      </c>
      <c r="AK93" s="75">
        <f>RTM_IEX!K93</f>
        <v>9.6300000000000008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18.96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2.067609699769053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27.588855898818164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74.89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0.28999999999999998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1.5058248972675676</v>
      </c>
      <c r="AD94">
        <f t="shared" si="4"/>
        <v>169.61064070131965</v>
      </c>
      <c r="AE94">
        <f>'IDT-1'!E94</f>
        <v>0</v>
      </c>
      <c r="AF94" s="26"/>
      <c r="AG94">
        <f t="shared" si="5"/>
        <v>169.61064070131965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18.96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2.067609699769053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27.588855898818164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74.89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1.3364248972675676</v>
      </c>
      <c r="AD95">
        <f t="shared" si="4"/>
        <v>150.53004070131965</v>
      </c>
      <c r="AE95">
        <f>'IDT-1'!E95</f>
        <v>0</v>
      </c>
      <c r="AF95" s="26"/>
      <c r="AG95">
        <f t="shared" si="5"/>
        <v>150.53004070131965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2.067609699769053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27.588855898818164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74.89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1.35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1.5904808972675675</v>
      </c>
      <c r="AD96">
        <f t="shared" si="4"/>
        <v>179.14598470131966</v>
      </c>
      <c r="AE96">
        <f>'IDT-1'!E96</f>
        <v>0</v>
      </c>
      <c r="AF96" s="26"/>
      <c r="AG96">
        <f t="shared" si="5"/>
        <v>179.14598470131966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27.52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2.067609699769053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27.588855898818164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74.89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1.5059128972675677</v>
      </c>
      <c r="AD97">
        <f t="shared" si="4"/>
        <v>169.62055270131964</v>
      </c>
      <c r="AE97">
        <f>'IDT-1'!E97</f>
        <v>0</v>
      </c>
      <c r="AF97" s="26"/>
      <c r="AG97">
        <f t="shared" si="5"/>
        <v>169.62055270131964</v>
      </c>
      <c r="AI97" s="75">
        <f>PXIL!K97</f>
        <v>0</v>
      </c>
      <c r="AJ97" s="75">
        <f>PXIL!Q97</f>
        <v>0</v>
      </c>
      <c r="AK97" s="75">
        <f>RTM_IEX!K97</f>
        <v>9.6300000000000008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9.6300000000000008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2.067609699769053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27.588855898818164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74.89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1.4211688972675676</v>
      </c>
      <c r="AD98">
        <f t="shared" si="4"/>
        <v>160.07529670131964</v>
      </c>
      <c r="AE98">
        <f>'IDT-1'!E98</f>
        <v>0</v>
      </c>
      <c r="AF98" s="26"/>
      <c r="AG98">
        <f t="shared" si="5"/>
        <v>160.07529670131964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9.6300000000000008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4.9256427510576045E-2</v>
      </c>
      <c r="F99">
        <f t="shared" si="6"/>
        <v>0</v>
      </c>
      <c r="G99">
        <f t="shared" si="6"/>
        <v>0.87264000000000064</v>
      </c>
      <c r="H99">
        <f t="shared" si="6"/>
        <v>0.24525597822889073</v>
      </c>
      <c r="I99">
        <f t="shared" si="6"/>
        <v>0.67553910934245587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1.8012774999999999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9.3375000000000003E-3</v>
      </c>
      <c r="Z99" s="75">
        <f t="shared" si="6"/>
        <v>0</v>
      </c>
      <c r="AA99" s="117">
        <f t="shared" si="6"/>
        <v>0.45612000000000003</v>
      </c>
      <c r="AB99" s="117">
        <f t="shared" si="6"/>
        <v>0</v>
      </c>
      <c r="AC99">
        <f t="shared" si="6"/>
        <v>4.7826367150315754E-2</v>
      </c>
      <c r="AD99">
        <f t="shared" si="6"/>
        <v>5.2087001479316086</v>
      </c>
      <c r="AE99">
        <f t="shared" si="6"/>
        <v>0</v>
      </c>
      <c r="AG99">
        <f t="shared" si="6"/>
        <v>5.2087001479316086</v>
      </c>
      <c r="AI99">
        <f t="shared" si="6"/>
        <v>0</v>
      </c>
      <c r="AJ99">
        <f t="shared" si="6"/>
        <v>0</v>
      </c>
      <c r="AK99">
        <f t="shared" si="6"/>
        <v>0.24427749999999995</v>
      </c>
      <c r="AL99">
        <f t="shared" si="6"/>
        <v>-8.8749999999999996E-2</v>
      </c>
      <c r="AM99">
        <f t="shared" si="6"/>
        <v>0</v>
      </c>
      <c r="AN99">
        <f t="shared" si="6"/>
        <v>0</v>
      </c>
      <c r="AO99">
        <f t="shared" si="6"/>
        <v>0.99157250000000052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44797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5.5072975326560236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0.26600021828737302</v>
      </c>
      <c r="AD3">
        <f>SUM(B3:AB3,AI3:AR3)-AC3</f>
        <v>29.96129731436865</v>
      </c>
      <c r="AE3">
        <f>'IDT-1'!D3</f>
        <v>0</v>
      </c>
      <c r="AF3" s="26"/>
      <c r="AG3">
        <f>SUM(AD3:AF3)</f>
        <v>29.96129731436865</v>
      </c>
      <c r="AI3" s="75">
        <f>PXIL!L3</f>
        <v>0</v>
      </c>
      <c r="AJ3" s="75">
        <f>PXIL!R3</f>
        <v>0</v>
      </c>
      <c r="AK3" s="75">
        <f>RTM_IEX!L3</f>
        <v>11.55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5.5297706821480412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0.16455798200290278</v>
      </c>
      <c r="AD4">
        <f t="shared" ref="AD4:AD67" si="1">SUM(B4:AB4,AI4:AR4)-AC4</f>
        <v>18.535212700145138</v>
      </c>
      <c r="AE4">
        <f>'IDT-1'!D4</f>
        <v>0</v>
      </c>
      <c r="AF4" s="26"/>
      <c r="AG4">
        <f t="shared" ref="AG4:AG67" si="2">SUM(AD4:AF4)</f>
        <v>18.535212700145138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2.06</v>
      </c>
      <c r="I5">
        <f>Bawana_NG!R5</f>
        <v>5.5297706821480412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3.84</v>
      </c>
      <c r="AB5" s="117">
        <f>-STOA!R5</f>
        <v>0</v>
      </c>
      <c r="AC5">
        <f t="shared" si="0"/>
        <v>0.16455798200290278</v>
      </c>
      <c r="AD5">
        <f t="shared" si="1"/>
        <v>18.535212700145138</v>
      </c>
      <c r="AE5">
        <f>'IDT-1'!D5</f>
        <v>0</v>
      </c>
      <c r="AF5" s="26"/>
      <c r="AG5">
        <f t="shared" si="2"/>
        <v>18.535212700145138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2.06</v>
      </c>
      <c r="I6">
        <f>Bawana_NG!R6</f>
        <v>5.5297706821480412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3.84</v>
      </c>
      <c r="AB6" s="117">
        <f>-STOA!R6</f>
        <v>0</v>
      </c>
      <c r="AC6">
        <f t="shared" si="0"/>
        <v>0.2576619820029028</v>
      </c>
      <c r="AD6">
        <f t="shared" si="1"/>
        <v>29.022108700145136</v>
      </c>
      <c r="AE6">
        <f>'IDT-1'!D6</f>
        <v>0</v>
      </c>
      <c r="AF6" s="26"/>
      <c r="AG6">
        <f t="shared" si="2"/>
        <v>29.022108700145136</v>
      </c>
      <c r="AI6" s="75">
        <f>PXIL!L6</f>
        <v>0</v>
      </c>
      <c r="AJ6" s="75">
        <f>PXIL!R6</f>
        <v>0</v>
      </c>
      <c r="AK6" s="75">
        <f>RTM_IEX!L6</f>
        <v>10.58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2.06</v>
      </c>
      <c r="I7">
        <f>Bawana_NG!R7</f>
        <v>5.5297706821480412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3.84</v>
      </c>
      <c r="AB7" s="117">
        <f>-STOA!R7</f>
        <v>0</v>
      </c>
      <c r="AC7">
        <f t="shared" si="0"/>
        <v>0.30430198200290282</v>
      </c>
      <c r="AD7">
        <f t="shared" si="1"/>
        <v>34.27546870014514</v>
      </c>
      <c r="AE7">
        <f>'IDT-1'!D7</f>
        <v>0</v>
      </c>
      <c r="AF7" s="26"/>
      <c r="AG7">
        <f t="shared" si="2"/>
        <v>34.27546870014514</v>
      </c>
      <c r="AI7" s="75">
        <f>PXIL!L7</f>
        <v>0</v>
      </c>
      <c r="AJ7" s="75">
        <f>PXIL!R7</f>
        <v>0</v>
      </c>
      <c r="AK7" s="75">
        <f>RTM_IEX!L7</f>
        <v>15.88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2.06</v>
      </c>
      <c r="I8">
        <f>Bawana_NG!R8</f>
        <v>5.5297706821480412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3.84</v>
      </c>
      <c r="AB8" s="117">
        <f>-STOA!R8</f>
        <v>0</v>
      </c>
      <c r="AC8">
        <f t="shared" si="0"/>
        <v>0.23654198200290277</v>
      </c>
      <c r="AD8">
        <f t="shared" si="1"/>
        <v>26.643228700145141</v>
      </c>
      <c r="AE8">
        <f>'IDT-1'!D8</f>
        <v>0</v>
      </c>
      <c r="AF8" s="26"/>
      <c r="AG8">
        <f t="shared" si="2"/>
        <v>26.643228700145141</v>
      </c>
      <c r="AI8" s="75">
        <f>PXIL!L8</f>
        <v>0</v>
      </c>
      <c r="AJ8" s="75">
        <f>PXIL!R8</f>
        <v>0</v>
      </c>
      <c r="AK8" s="75">
        <f>RTM_IEX!L8</f>
        <v>8.18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2.06</v>
      </c>
      <c r="I9">
        <f>Bawana_NG!R9</f>
        <v>5.5297706821480412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3.84</v>
      </c>
      <c r="AB9" s="117">
        <f>-STOA!R9</f>
        <v>0</v>
      </c>
      <c r="AC9">
        <f t="shared" si="0"/>
        <v>0.25774998200290278</v>
      </c>
      <c r="AD9">
        <f t="shared" si="1"/>
        <v>29.032020700145139</v>
      </c>
      <c r="AE9">
        <f>'IDT-1'!D9</f>
        <v>0</v>
      </c>
      <c r="AF9" s="26"/>
      <c r="AG9">
        <f t="shared" si="2"/>
        <v>29.032020700145139</v>
      </c>
      <c r="AI9" s="75">
        <f>PXIL!L9</f>
        <v>0</v>
      </c>
      <c r="AJ9" s="75">
        <f>PXIL!R9</f>
        <v>0</v>
      </c>
      <c r="AK9" s="75">
        <f>RTM_IEX!L9</f>
        <v>10.59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2.06</v>
      </c>
      <c r="I10">
        <f>Bawana_NG!R10</f>
        <v>5.5297706821480412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3.84</v>
      </c>
      <c r="AB10" s="117">
        <f>-STOA!R10</f>
        <v>0</v>
      </c>
      <c r="AC10">
        <f t="shared" si="0"/>
        <v>0.25774998200290278</v>
      </c>
      <c r="AD10">
        <f t="shared" si="1"/>
        <v>29.032020700145139</v>
      </c>
      <c r="AE10">
        <f>'IDT-1'!D10</f>
        <v>0</v>
      </c>
      <c r="AF10" s="26"/>
      <c r="AG10">
        <f t="shared" si="2"/>
        <v>29.032020700145139</v>
      </c>
      <c r="AI10" s="75">
        <f>PXIL!L10</f>
        <v>0</v>
      </c>
      <c r="AJ10" s="75">
        <f>PXIL!R10</f>
        <v>0</v>
      </c>
      <c r="AK10" s="75">
        <f>RTM_IEX!L10</f>
        <v>10.59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</v>
      </c>
      <c r="I11">
        <f>Bawana_NG!R11</f>
        <v>5.620229238048621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3.84</v>
      </c>
      <c r="AB11" s="117">
        <f>-STOA!R11</f>
        <v>0</v>
      </c>
      <c r="AC11">
        <f t="shared" si="0"/>
        <v>0.2543220172948279</v>
      </c>
      <c r="AD11">
        <f t="shared" si="1"/>
        <v>28.645907220753791</v>
      </c>
      <c r="AE11">
        <f>'IDT-1'!D11</f>
        <v>0</v>
      </c>
      <c r="AF11" s="26"/>
      <c r="AG11">
        <f t="shared" si="2"/>
        <v>28.645907220753791</v>
      </c>
      <c r="AI11" s="75">
        <f>PXIL!L11</f>
        <v>0</v>
      </c>
      <c r="AJ11" s="75">
        <f>PXIL!R11</f>
        <v>0</v>
      </c>
      <c r="AK11" s="75">
        <f>RTM_IEX!L11</f>
        <v>10.11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</v>
      </c>
      <c r="I12">
        <f>Bawana_NG!R12</f>
        <v>5.620229238048621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3.84</v>
      </c>
      <c r="AB12" s="117">
        <f>-STOA!R12</f>
        <v>0</v>
      </c>
      <c r="AC12">
        <f t="shared" si="0"/>
        <v>0.2585460172948279</v>
      </c>
      <c r="AD12">
        <f t="shared" si="1"/>
        <v>29.121683220753791</v>
      </c>
      <c r="AE12">
        <f>'IDT-1'!D12</f>
        <v>0</v>
      </c>
      <c r="AF12" s="26"/>
      <c r="AG12">
        <f t="shared" si="2"/>
        <v>29.121683220753791</v>
      </c>
      <c r="AI12" s="75">
        <f>PXIL!L12</f>
        <v>0</v>
      </c>
      <c r="AJ12" s="75">
        <f>PXIL!R12</f>
        <v>0</v>
      </c>
      <c r="AK12" s="75">
        <f>RTM_IEX!L12</f>
        <v>10.59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3.84</v>
      </c>
      <c r="AB13" s="117">
        <f>-STOA!R13</f>
        <v>0</v>
      </c>
      <c r="AC13">
        <f t="shared" si="0"/>
        <v>0.30263200000000001</v>
      </c>
      <c r="AD13">
        <f t="shared" si="1"/>
        <v>34.087367999999998</v>
      </c>
      <c r="AE13">
        <f>'IDT-1'!D13</f>
        <v>0</v>
      </c>
      <c r="AF13" s="26"/>
      <c r="AG13">
        <f t="shared" si="2"/>
        <v>34.087367999999998</v>
      </c>
      <c r="AI13" s="75">
        <f>PXIL!L13</f>
        <v>0</v>
      </c>
      <c r="AJ13" s="75">
        <f>PXIL!R13</f>
        <v>0</v>
      </c>
      <c r="AK13" s="75">
        <f>RTM_IEX!L13</f>
        <v>15.4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3.84</v>
      </c>
      <c r="AB14" s="117">
        <f>-STOA!R14</f>
        <v>0</v>
      </c>
      <c r="AC14">
        <f t="shared" si="0"/>
        <v>0.23487199999999997</v>
      </c>
      <c r="AD14">
        <f t="shared" si="1"/>
        <v>26.455127999999998</v>
      </c>
      <c r="AE14">
        <f>'IDT-1'!D14</f>
        <v>0</v>
      </c>
      <c r="AF14" s="26"/>
      <c r="AG14">
        <f t="shared" si="2"/>
        <v>26.455127999999998</v>
      </c>
      <c r="AI14" s="75">
        <f>PXIL!L14</f>
        <v>0</v>
      </c>
      <c r="AJ14" s="75">
        <f>PXIL!R14</f>
        <v>0</v>
      </c>
      <c r="AK14" s="75">
        <f>RTM_IEX!L14</f>
        <v>7.7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3.84</v>
      </c>
      <c r="AB15" s="117">
        <f>-STOA!R15</f>
        <v>0</v>
      </c>
      <c r="AC15">
        <f t="shared" si="0"/>
        <v>0.26030399999999998</v>
      </c>
      <c r="AD15">
        <f t="shared" si="1"/>
        <v>29.319695999999997</v>
      </c>
      <c r="AE15">
        <f>'IDT-1'!D15</f>
        <v>0</v>
      </c>
      <c r="AF15" s="26"/>
      <c r="AG15">
        <f t="shared" si="2"/>
        <v>29.319695999999997</v>
      </c>
      <c r="AI15" s="75">
        <f>PXIL!L15</f>
        <v>0</v>
      </c>
      <c r="AJ15" s="75">
        <f>PXIL!R15</f>
        <v>0</v>
      </c>
      <c r="AK15" s="75">
        <f>RTM_IEX!L15</f>
        <v>10.59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2.06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3.84</v>
      </c>
      <c r="AB16" s="117">
        <f>-STOA!R16</f>
        <v>0</v>
      </c>
      <c r="AC16">
        <f t="shared" si="0"/>
        <v>0.25185599999999997</v>
      </c>
      <c r="AD16">
        <f t="shared" si="1"/>
        <v>28.368143999999997</v>
      </c>
      <c r="AE16">
        <f>'IDT-1'!D16</f>
        <v>0</v>
      </c>
      <c r="AF16" s="26"/>
      <c r="AG16">
        <f t="shared" si="2"/>
        <v>28.368143999999997</v>
      </c>
      <c r="AI16" s="75">
        <f>PXIL!L16</f>
        <v>0</v>
      </c>
      <c r="AJ16" s="75">
        <f>PXIL!R16</f>
        <v>0</v>
      </c>
      <c r="AK16" s="75">
        <f>RTM_IEX!L16</f>
        <v>9.6300000000000008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5.620229238048621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3.84</v>
      </c>
      <c r="AB17" s="117">
        <f>-STOA!R17</f>
        <v>0</v>
      </c>
      <c r="AC17">
        <f t="shared" si="0"/>
        <v>0.25009801729482789</v>
      </c>
      <c r="AD17">
        <f t="shared" si="1"/>
        <v>28.170131220753792</v>
      </c>
      <c r="AE17">
        <f>'IDT-1'!D17</f>
        <v>0</v>
      </c>
      <c r="AF17" s="26"/>
      <c r="AG17">
        <f t="shared" si="2"/>
        <v>28.170131220753792</v>
      </c>
      <c r="AI17" s="75">
        <f>PXIL!L17</f>
        <v>0</v>
      </c>
      <c r="AJ17" s="75">
        <f>PXIL!R17</f>
        <v>0</v>
      </c>
      <c r="AK17" s="75">
        <f>RTM_IEX!L17</f>
        <v>9.6300000000000008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2.06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3.84</v>
      </c>
      <c r="AB18" s="117">
        <f>-STOA!R18</f>
        <v>0</v>
      </c>
      <c r="AC18">
        <f t="shared" si="0"/>
        <v>0.24754400000000004</v>
      </c>
      <c r="AD18">
        <f t="shared" si="1"/>
        <v>27.882456000000001</v>
      </c>
      <c r="AE18">
        <f>'IDT-1'!D18</f>
        <v>0</v>
      </c>
      <c r="AF18" s="26"/>
      <c r="AG18">
        <f t="shared" si="2"/>
        <v>27.882456000000001</v>
      </c>
      <c r="AI18" s="75">
        <f>PXIL!L18</f>
        <v>0</v>
      </c>
      <c r="AJ18" s="75">
        <f>PXIL!R18</f>
        <v>0</v>
      </c>
      <c r="AK18" s="75">
        <f>RTM_IEX!L18</f>
        <v>9.14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2.06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3.84</v>
      </c>
      <c r="AB19" s="117">
        <f>-STOA!R19</f>
        <v>0</v>
      </c>
      <c r="AC19">
        <f t="shared" si="0"/>
        <v>0.29840800000000001</v>
      </c>
      <c r="AD19">
        <f t="shared" si="1"/>
        <v>33.611592000000002</v>
      </c>
      <c r="AE19">
        <f>'IDT-1'!D19</f>
        <v>0</v>
      </c>
      <c r="AF19" s="26"/>
      <c r="AG19">
        <f t="shared" si="2"/>
        <v>33.611592000000002</v>
      </c>
      <c r="AI19" s="75">
        <f>PXIL!L19</f>
        <v>0</v>
      </c>
      <c r="AJ19" s="75">
        <f>PXIL!R19</f>
        <v>0</v>
      </c>
      <c r="AK19" s="75">
        <f>RTM_IEX!L19</f>
        <v>14.92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2.06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3.84</v>
      </c>
      <c r="AB20" s="117">
        <f>-STOA!R20</f>
        <v>0</v>
      </c>
      <c r="AC20">
        <f t="shared" si="0"/>
        <v>0.22642400000000004</v>
      </c>
      <c r="AD20">
        <f t="shared" si="1"/>
        <v>25.503576000000002</v>
      </c>
      <c r="AE20">
        <f>'IDT-1'!D20</f>
        <v>0</v>
      </c>
      <c r="AF20" s="26"/>
      <c r="AG20">
        <f t="shared" si="2"/>
        <v>25.503576000000002</v>
      </c>
      <c r="AI20" s="75">
        <f>PXIL!L20</f>
        <v>0</v>
      </c>
      <c r="AJ20" s="75">
        <f>PXIL!R20</f>
        <v>0</v>
      </c>
      <c r="AK20" s="75">
        <f>RTM_IEX!L20</f>
        <v>6.74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2.06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3.84</v>
      </c>
      <c r="AB21" s="117">
        <f>-STOA!R21</f>
        <v>0</v>
      </c>
      <c r="AC21">
        <f t="shared" si="0"/>
        <v>0.25185600000000008</v>
      </c>
      <c r="AD21">
        <f t="shared" si="1"/>
        <v>28.368144000000004</v>
      </c>
      <c r="AE21">
        <f>'IDT-1'!D21</f>
        <v>0</v>
      </c>
      <c r="AF21" s="26"/>
      <c r="AG21">
        <f t="shared" si="2"/>
        <v>28.368144000000004</v>
      </c>
      <c r="AI21" s="75">
        <f>PXIL!L21</f>
        <v>0</v>
      </c>
      <c r="AJ21" s="75">
        <f>PXIL!R21</f>
        <v>0</v>
      </c>
      <c r="AK21" s="75">
        <f>RTM_IEX!L21</f>
        <v>9.6300000000000008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2.06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3.84</v>
      </c>
      <c r="AB22" s="117">
        <f>-STOA!R22</f>
        <v>0</v>
      </c>
      <c r="AC22">
        <f t="shared" si="0"/>
        <v>0.25176800000000005</v>
      </c>
      <c r="AD22">
        <f t="shared" si="1"/>
        <v>28.358232000000001</v>
      </c>
      <c r="AE22">
        <f>'IDT-1'!D22</f>
        <v>0</v>
      </c>
      <c r="AF22" s="26"/>
      <c r="AG22">
        <f t="shared" si="2"/>
        <v>28.358232000000001</v>
      </c>
      <c r="AI22" s="75">
        <f>PXIL!L22</f>
        <v>0</v>
      </c>
      <c r="AJ22" s="75">
        <f>PXIL!R22</f>
        <v>0</v>
      </c>
      <c r="AK22" s="75">
        <f>RTM_IEX!L22</f>
        <v>9.6199999999999992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2.1800000000000002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3.84</v>
      </c>
      <c r="AB23" s="117">
        <f>-STOA!R23</f>
        <v>0</v>
      </c>
      <c r="AC23">
        <f t="shared" si="0"/>
        <v>0.25291200000000003</v>
      </c>
      <c r="AD23">
        <f t="shared" si="1"/>
        <v>28.487088000000004</v>
      </c>
      <c r="AE23">
        <f>'IDT-1'!D23</f>
        <v>0</v>
      </c>
      <c r="AF23" s="26"/>
      <c r="AG23">
        <f t="shared" si="2"/>
        <v>28.487088000000004</v>
      </c>
      <c r="AI23" s="75">
        <f>PXIL!L23</f>
        <v>0</v>
      </c>
      <c r="AJ23" s="75">
        <f>PXIL!R23</f>
        <v>0</v>
      </c>
      <c r="AK23" s="75">
        <f>RTM_IEX!L23</f>
        <v>9.6300000000000008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2.1800000000000002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3.84</v>
      </c>
      <c r="AB24" s="117">
        <f>-STOA!R24</f>
        <v>0</v>
      </c>
      <c r="AC24">
        <f t="shared" si="0"/>
        <v>0.26136000000000004</v>
      </c>
      <c r="AD24">
        <f t="shared" si="1"/>
        <v>29.438639999999999</v>
      </c>
      <c r="AE24">
        <f>'IDT-1'!D24</f>
        <v>0</v>
      </c>
      <c r="AF24" s="26"/>
      <c r="AG24">
        <f t="shared" si="2"/>
        <v>29.438639999999999</v>
      </c>
      <c r="AI24" s="75">
        <f>PXIL!L24</f>
        <v>0</v>
      </c>
      <c r="AJ24" s="75">
        <f>PXIL!R24</f>
        <v>0</v>
      </c>
      <c r="AK24" s="75">
        <f>RTM_IEX!L24</f>
        <v>10.59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2.1800000000000002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3.84</v>
      </c>
      <c r="AB25" s="117">
        <f>-STOA!R25</f>
        <v>0</v>
      </c>
      <c r="AC25">
        <f t="shared" si="0"/>
        <v>0.30791200000000002</v>
      </c>
      <c r="AD25">
        <f t="shared" si="1"/>
        <v>34.682088</v>
      </c>
      <c r="AE25">
        <f>'IDT-1'!D25</f>
        <v>0</v>
      </c>
      <c r="AF25" s="26"/>
      <c r="AG25">
        <f t="shared" si="2"/>
        <v>34.682088</v>
      </c>
      <c r="AI25" s="75">
        <f>PXIL!L25</f>
        <v>0</v>
      </c>
      <c r="AJ25" s="75">
        <f>PXIL!R25</f>
        <v>0</v>
      </c>
      <c r="AK25" s="75">
        <f>RTM_IEX!L25</f>
        <v>15.88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2.1800000000000002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3.84</v>
      </c>
      <c r="AB26" s="117">
        <f>-STOA!R26</f>
        <v>0</v>
      </c>
      <c r="AC26">
        <f t="shared" si="0"/>
        <v>0.24437600000000004</v>
      </c>
      <c r="AD26">
        <f t="shared" si="1"/>
        <v>27.525624000000001</v>
      </c>
      <c r="AE26">
        <f>'IDT-1'!D26</f>
        <v>0</v>
      </c>
      <c r="AF26" s="26"/>
      <c r="AG26">
        <f t="shared" si="2"/>
        <v>27.525624000000001</v>
      </c>
      <c r="AI26" s="75">
        <f>PXIL!L26</f>
        <v>0</v>
      </c>
      <c r="AJ26" s="75">
        <f>PXIL!R26</f>
        <v>0</v>
      </c>
      <c r="AK26" s="75">
        <f>RTM_IEX!L26</f>
        <v>8.66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5.620229238048621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3.84</v>
      </c>
      <c r="AB27" s="117">
        <f>-STOA!R27</f>
        <v>0</v>
      </c>
      <c r="AC27">
        <f t="shared" si="0"/>
        <v>0.26805001729482791</v>
      </c>
      <c r="AD27">
        <f t="shared" si="1"/>
        <v>30.192179220753793</v>
      </c>
      <c r="AE27">
        <f>'IDT-1'!D27</f>
        <v>0</v>
      </c>
      <c r="AF27" s="26"/>
      <c r="AG27">
        <f t="shared" si="2"/>
        <v>30.192179220753793</v>
      </c>
      <c r="AI27" s="75">
        <f>PXIL!L27</f>
        <v>0</v>
      </c>
      <c r="AJ27" s="75">
        <f>PXIL!R27</f>
        <v>0</v>
      </c>
      <c r="AK27" s="75">
        <f>RTM_IEX!L27</f>
        <v>11.55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5.620229238048621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3.84</v>
      </c>
      <c r="AB28" s="117">
        <f>-STOA!R28</f>
        <v>0</v>
      </c>
      <c r="AC28">
        <f t="shared" si="0"/>
        <v>0.2662020172948279</v>
      </c>
      <c r="AD28">
        <f t="shared" si="1"/>
        <v>29.984027220753795</v>
      </c>
      <c r="AE28">
        <f>'IDT-1'!D28</f>
        <v>0</v>
      </c>
      <c r="AF28" s="26"/>
      <c r="AG28">
        <f t="shared" si="2"/>
        <v>29.984027220753795</v>
      </c>
      <c r="AI28" s="75">
        <f>PXIL!L28</f>
        <v>0</v>
      </c>
      <c r="AJ28" s="75">
        <f>PXIL!R28</f>
        <v>0</v>
      </c>
      <c r="AK28" s="75">
        <f>RTM_IEX!L28</f>
        <v>11.34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5.620229238048621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3.84</v>
      </c>
      <c r="AB29" s="117">
        <f>-STOA!R29</f>
        <v>0</v>
      </c>
      <c r="AC29">
        <f t="shared" si="0"/>
        <v>0.16641001729482788</v>
      </c>
      <c r="AD29">
        <f t="shared" si="1"/>
        <v>18.743819220753792</v>
      </c>
      <c r="AE29">
        <f>'IDT-1'!D29</f>
        <v>0</v>
      </c>
      <c r="AF29" s="26"/>
      <c r="AG29">
        <f t="shared" si="2"/>
        <v>18.743819220753792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3.84</v>
      </c>
      <c r="AB30" s="117">
        <f>-STOA!R30</f>
        <v>0</v>
      </c>
      <c r="AC30">
        <f t="shared" si="0"/>
        <v>0.16816800000000001</v>
      </c>
      <c r="AD30">
        <f t="shared" si="1"/>
        <v>18.941831999999998</v>
      </c>
      <c r="AE30">
        <f>'IDT-1'!D30</f>
        <v>0</v>
      </c>
      <c r="AF30" s="26"/>
      <c r="AG30">
        <f t="shared" si="2"/>
        <v>18.941831999999998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2.1800000000000002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9.620000000000001</v>
      </c>
      <c r="AB31" s="117">
        <f>-STOA!R31</f>
        <v>0</v>
      </c>
      <c r="AC31">
        <f t="shared" si="0"/>
        <v>0.312224</v>
      </c>
      <c r="AD31">
        <f t="shared" si="1"/>
        <v>35.167776000000003</v>
      </c>
      <c r="AE31">
        <f>'IDT-1'!D31</f>
        <v>0</v>
      </c>
      <c r="AF31" s="26"/>
      <c r="AG31">
        <f t="shared" si="2"/>
        <v>35.167776000000003</v>
      </c>
      <c r="AI31" s="75">
        <f>PXIL!L31</f>
        <v>0</v>
      </c>
      <c r="AJ31" s="75">
        <f>PXIL!R31</f>
        <v>0</v>
      </c>
      <c r="AK31" s="75">
        <f>RTM_IEX!L31</f>
        <v>10.59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2.1800000000000002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9.620000000000001</v>
      </c>
      <c r="AB32" s="117">
        <f>-STOA!R32</f>
        <v>0</v>
      </c>
      <c r="AC32">
        <f t="shared" si="0"/>
        <v>0.25291200000000003</v>
      </c>
      <c r="AD32">
        <f t="shared" si="1"/>
        <v>28.487088000000004</v>
      </c>
      <c r="AE32">
        <f>'IDT-1'!D32</f>
        <v>0</v>
      </c>
      <c r="AF32" s="26"/>
      <c r="AG32">
        <f t="shared" si="2"/>
        <v>28.487088000000004</v>
      </c>
      <c r="AI32" s="75">
        <f>PXIL!L32</f>
        <v>0</v>
      </c>
      <c r="AJ32" s="75">
        <f>PXIL!R32</f>
        <v>0</v>
      </c>
      <c r="AK32" s="75">
        <f>RTM_IEX!L32</f>
        <v>3.85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2.1800000000000002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9.620000000000001</v>
      </c>
      <c r="AB33" s="117">
        <f>-STOA!R33</f>
        <v>0</v>
      </c>
      <c r="AC33">
        <f t="shared" si="0"/>
        <v>0.28256799999999999</v>
      </c>
      <c r="AD33">
        <f t="shared" si="1"/>
        <v>31.827431999999998</v>
      </c>
      <c r="AE33">
        <f>'IDT-1'!D33</f>
        <v>0</v>
      </c>
      <c r="AF33" s="26"/>
      <c r="AG33">
        <f t="shared" si="2"/>
        <v>31.827431999999998</v>
      </c>
      <c r="AI33" s="75">
        <f>PXIL!L33</f>
        <v>0</v>
      </c>
      <c r="AJ33" s="75">
        <f>PXIL!R33</f>
        <v>0</v>
      </c>
      <c r="AK33" s="75">
        <f>RTM_IEX!L33</f>
        <v>7.22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2.1800000000000002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9.620000000000001</v>
      </c>
      <c r="AB34" s="117">
        <f>-STOA!R34</f>
        <v>0</v>
      </c>
      <c r="AC34">
        <f t="shared" si="0"/>
        <v>0.291016</v>
      </c>
      <c r="AD34">
        <f t="shared" si="1"/>
        <v>32.778984000000001</v>
      </c>
      <c r="AE34">
        <f>'IDT-1'!D34</f>
        <v>0</v>
      </c>
      <c r="AF34" s="26"/>
      <c r="AG34">
        <f t="shared" si="2"/>
        <v>32.778984000000001</v>
      </c>
      <c r="AI34" s="75">
        <f>PXIL!L34</f>
        <v>0</v>
      </c>
      <c r="AJ34" s="75">
        <f>PXIL!R34</f>
        <v>0</v>
      </c>
      <c r="AK34" s="75">
        <f>RTM_IEX!L34</f>
        <v>8.18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2.06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9.620000000000001</v>
      </c>
      <c r="AB35" s="117">
        <f>-STOA!R35</f>
        <v>0</v>
      </c>
      <c r="AC35">
        <f t="shared" si="0"/>
        <v>0.29418400000000006</v>
      </c>
      <c r="AD35">
        <f t="shared" si="1"/>
        <v>33.135816000000005</v>
      </c>
      <c r="AE35">
        <f>'IDT-1'!D35</f>
        <v>0</v>
      </c>
      <c r="AF35" s="26"/>
      <c r="AG35">
        <f t="shared" si="2"/>
        <v>33.135816000000005</v>
      </c>
      <c r="AI35" s="75">
        <f>PXIL!L35</f>
        <v>0</v>
      </c>
      <c r="AJ35" s="75">
        <f>PXIL!R35</f>
        <v>0</v>
      </c>
      <c r="AK35" s="75">
        <f>RTM_IEX!L35</f>
        <v>8.66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2.06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9.620000000000001</v>
      </c>
      <c r="AB36" s="117">
        <f>-STOA!R36</f>
        <v>0</v>
      </c>
      <c r="AC36">
        <f t="shared" si="0"/>
        <v>0.30694400000000005</v>
      </c>
      <c r="AD36">
        <f t="shared" si="1"/>
        <v>34.573056000000001</v>
      </c>
      <c r="AE36">
        <f>'IDT-1'!D36</f>
        <v>0</v>
      </c>
      <c r="AF36" s="26"/>
      <c r="AG36">
        <f t="shared" si="2"/>
        <v>34.573056000000001</v>
      </c>
      <c r="AI36" s="75">
        <f>PXIL!L36</f>
        <v>0</v>
      </c>
      <c r="AJ36" s="75">
        <f>PXIL!R36</f>
        <v>0</v>
      </c>
      <c r="AK36" s="75">
        <f>RTM_IEX!L36</f>
        <v>10.11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2.06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9.620000000000001</v>
      </c>
      <c r="AB37" s="117">
        <f>-STOA!R37</f>
        <v>0</v>
      </c>
      <c r="AC37">
        <f t="shared" si="0"/>
        <v>0.36194400000000004</v>
      </c>
      <c r="AD37">
        <f t="shared" si="1"/>
        <v>40.768056000000001</v>
      </c>
      <c r="AE37">
        <f>'IDT-1'!D37</f>
        <v>0</v>
      </c>
      <c r="AF37" s="26"/>
      <c r="AG37">
        <f t="shared" si="2"/>
        <v>40.768056000000001</v>
      </c>
      <c r="AI37" s="75">
        <f>PXIL!L37</f>
        <v>0</v>
      </c>
      <c r="AJ37" s="75">
        <f>PXIL!R37</f>
        <v>0</v>
      </c>
      <c r="AK37" s="75">
        <f>RTM_IEX!L37</f>
        <v>16.36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2.06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9.620000000000001</v>
      </c>
      <c r="AB38" s="117">
        <f>-STOA!R38</f>
        <v>0</v>
      </c>
      <c r="AC38">
        <f t="shared" si="0"/>
        <v>0.21797600000000003</v>
      </c>
      <c r="AD38">
        <f t="shared" si="1"/>
        <v>24.552024000000003</v>
      </c>
      <c r="AE38">
        <f>'IDT-1'!D38</f>
        <v>0</v>
      </c>
      <c r="AF38" s="26"/>
      <c r="AG38">
        <f t="shared" si="2"/>
        <v>24.552024000000003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2.06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9.620000000000001</v>
      </c>
      <c r="AB39" s="117">
        <f>-STOA!R39</f>
        <v>0</v>
      </c>
      <c r="AC39">
        <f t="shared" si="0"/>
        <v>0.31961600000000001</v>
      </c>
      <c r="AD39">
        <f t="shared" si="1"/>
        <v>36.000384000000004</v>
      </c>
      <c r="AE39">
        <f>'IDT-1'!D39</f>
        <v>0</v>
      </c>
      <c r="AF39" s="26"/>
      <c r="AG39">
        <f t="shared" si="2"/>
        <v>36.000384000000004</v>
      </c>
      <c r="AI39" s="75">
        <f>PXIL!L39</f>
        <v>0</v>
      </c>
      <c r="AJ39" s="75">
        <f>PXIL!R39</f>
        <v>0</v>
      </c>
      <c r="AK39" s="75">
        <f>RTM_IEX!L39</f>
        <v>11.55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2.06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9.620000000000001</v>
      </c>
      <c r="AB40" s="117">
        <f>-STOA!R40</f>
        <v>0</v>
      </c>
      <c r="AC40">
        <f t="shared" si="0"/>
        <v>0.31961600000000001</v>
      </c>
      <c r="AD40">
        <f t="shared" si="1"/>
        <v>36.000384000000004</v>
      </c>
      <c r="AE40">
        <f>'IDT-1'!D40</f>
        <v>0</v>
      </c>
      <c r="AF40" s="26"/>
      <c r="AG40">
        <f t="shared" si="2"/>
        <v>36.000384000000004</v>
      </c>
      <c r="AI40" s="75">
        <f>PXIL!L40</f>
        <v>0</v>
      </c>
      <c r="AJ40" s="75">
        <f>PXIL!R40</f>
        <v>0</v>
      </c>
      <c r="AK40" s="75">
        <f>RTM_IEX!L40</f>
        <v>11.55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2.06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9.620000000000001</v>
      </c>
      <c r="AB41" s="117">
        <f>-STOA!R41</f>
        <v>0</v>
      </c>
      <c r="AC41">
        <f t="shared" si="0"/>
        <v>0.30474400000000001</v>
      </c>
      <c r="AD41">
        <f t="shared" si="1"/>
        <v>34.325256000000003</v>
      </c>
      <c r="AE41">
        <f>'IDT-1'!D41</f>
        <v>0</v>
      </c>
      <c r="AF41" s="26"/>
      <c r="AG41">
        <f t="shared" si="2"/>
        <v>34.325256000000003</v>
      </c>
      <c r="AI41" s="75">
        <f>PXIL!L41</f>
        <v>0</v>
      </c>
      <c r="AJ41" s="75">
        <f>PXIL!R41</f>
        <v>0</v>
      </c>
      <c r="AK41" s="75">
        <f>RTM_IEX!L41</f>
        <v>9.86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2.06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9.620000000000001</v>
      </c>
      <c r="AB42" s="117">
        <f>-STOA!R42</f>
        <v>0</v>
      </c>
      <c r="AC42">
        <f t="shared" si="0"/>
        <v>0.33660000000000001</v>
      </c>
      <c r="AD42">
        <f t="shared" si="1"/>
        <v>37.913400000000003</v>
      </c>
      <c r="AE42">
        <f>'IDT-1'!D42</f>
        <v>0</v>
      </c>
      <c r="AF42" s="26"/>
      <c r="AG42">
        <f t="shared" si="2"/>
        <v>37.913400000000003</v>
      </c>
      <c r="AI42" s="75">
        <f>PXIL!L42</f>
        <v>0</v>
      </c>
      <c r="AJ42" s="75">
        <f>PXIL!R42</f>
        <v>0</v>
      </c>
      <c r="AK42" s="75">
        <f>RTM_IEX!L42</f>
        <v>13.48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2.06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3.84</v>
      </c>
      <c r="AB43" s="117">
        <f>-STOA!R43</f>
        <v>0</v>
      </c>
      <c r="AC43">
        <f t="shared" si="0"/>
        <v>0.39582400000000006</v>
      </c>
      <c r="AD43">
        <f t="shared" si="1"/>
        <v>44.584176000000006</v>
      </c>
      <c r="AE43">
        <f>'IDT-1'!D43</f>
        <v>0</v>
      </c>
      <c r="AF43" s="26"/>
      <c r="AG43">
        <f t="shared" si="2"/>
        <v>44.584176000000006</v>
      </c>
      <c r="AI43" s="75">
        <f>PXIL!L43</f>
        <v>0</v>
      </c>
      <c r="AJ43" s="75">
        <f>PXIL!R43</f>
        <v>0</v>
      </c>
      <c r="AK43" s="75">
        <f>RTM_IEX!L43</f>
        <v>25.99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2.06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3.84</v>
      </c>
      <c r="AB44" s="117">
        <f>-STOA!R44</f>
        <v>0</v>
      </c>
      <c r="AC44">
        <f t="shared" si="0"/>
        <v>0.32384000000000002</v>
      </c>
      <c r="AD44">
        <f t="shared" si="1"/>
        <v>36.47616</v>
      </c>
      <c r="AE44">
        <f>'IDT-1'!D44</f>
        <v>0</v>
      </c>
      <c r="AF44" s="26"/>
      <c r="AG44">
        <f t="shared" si="2"/>
        <v>36.47616</v>
      </c>
      <c r="AI44" s="75">
        <f>PXIL!L44</f>
        <v>0</v>
      </c>
      <c r="AJ44" s="75">
        <f>PXIL!R44</f>
        <v>0</v>
      </c>
      <c r="AK44" s="75">
        <f>RTM_IEX!L44</f>
        <v>17.809999999999999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2.06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3.84</v>
      </c>
      <c r="AB45" s="117">
        <f>-STOA!R45</f>
        <v>0</v>
      </c>
      <c r="AC45">
        <f t="shared" si="0"/>
        <v>0.34073600000000004</v>
      </c>
      <c r="AD45">
        <f t="shared" si="1"/>
        <v>38.379263999999999</v>
      </c>
      <c r="AE45">
        <f>'IDT-1'!D45</f>
        <v>0</v>
      </c>
      <c r="AF45" s="26"/>
      <c r="AG45">
        <f t="shared" si="2"/>
        <v>38.379263999999999</v>
      </c>
      <c r="AI45" s="75">
        <f>PXIL!L45</f>
        <v>0</v>
      </c>
      <c r="AJ45" s="75">
        <f>PXIL!R45</f>
        <v>0</v>
      </c>
      <c r="AK45" s="75">
        <f>RTM_IEX!L45</f>
        <v>19.73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2.06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3.84</v>
      </c>
      <c r="AB46" s="117">
        <f>-STOA!R46</f>
        <v>0</v>
      </c>
      <c r="AC46">
        <f t="shared" si="0"/>
        <v>0.34918400000000005</v>
      </c>
      <c r="AD46">
        <f t="shared" si="1"/>
        <v>39.330816000000006</v>
      </c>
      <c r="AE46">
        <f>'IDT-1'!D46</f>
        <v>0</v>
      </c>
      <c r="AF46" s="26"/>
      <c r="AG46">
        <f t="shared" si="2"/>
        <v>39.330816000000006</v>
      </c>
      <c r="AI46" s="75">
        <f>PXIL!L46</f>
        <v>0</v>
      </c>
      <c r="AJ46" s="75">
        <f>PXIL!R46</f>
        <v>0</v>
      </c>
      <c r="AK46" s="75">
        <f>RTM_IEX!L46</f>
        <v>20.69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3.84</v>
      </c>
      <c r="AB47" s="117">
        <f>-STOA!R47</f>
        <v>0</v>
      </c>
      <c r="AC47">
        <f t="shared" si="0"/>
        <v>0.33105600000000002</v>
      </c>
      <c r="AD47">
        <f t="shared" si="1"/>
        <v>37.288944000000008</v>
      </c>
      <c r="AE47">
        <f>'IDT-1'!D47</f>
        <v>0</v>
      </c>
      <c r="AF47" s="26"/>
      <c r="AG47">
        <f t="shared" si="2"/>
        <v>37.288944000000008</v>
      </c>
      <c r="AI47" s="75">
        <f>PXIL!L47</f>
        <v>0</v>
      </c>
      <c r="AJ47" s="75">
        <f>PXIL!R47</f>
        <v>0</v>
      </c>
      <c r="AK47" s="75">
        <f>RTM_IEX!L47</f>
        <v>20.69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3.84</v>
      </c>
      <c r="AB48" s="117">
        <f>-STOA!R48</f>
        <v>0</v>
      </c>
      <c r="AC48">
        <f t="shared" si="0"/>
        <v>0.335368</v>
      </c>
      <c r="AD48">
        <f t="shared" si="1"/>
        <v>37.774631999999997</v>
      </c>
      <c r="AE48">
        <f>'IDT-1'!D48</f>
        <v>0</v>
      </c>
      <c r="AF48" s="26"/>
      <c r="AG48">
        <f t="shared" si="2"/>
        <v>37.774631999999997</v>
      </c>
      <c r="AI48" s="75">
        <f>PXIL!L48</f>
        <v>0</v>
      </c>
      <c r="AJ48" s="75">
        <f>PXIL!R48</f>
        <v>0</v>
      </c>
      <c r="AK48" s="75">
        <f>RTM_IEX!L48</f>
        <v>21.18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2.06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3.84</v>
      </c>
      <c r="AB49" s="117">
        <f>-STOA!R49</f>
        <v>0</v>
      </c>
      <c r="AC49">
        <f t="shared" si="0"/>
        <v>0.39072000000000007</v>
      </c>
      <c r="AD49">
        <f t="shared" si="1"/>
        <v>44.009280000000004</v>
      </c>
      <c r="AE49">
        <f>'IDT-1'!D49</f>
        <v>0</v>
      </c>
      <c r="AF49" s="26"/>
      <c r="AG49">
        <f t="shared" si="2"/>
        <v>44.009280000000004</v>
      </c>
      <c r="AI49" s="75">
        <f>PXIL!L49</f>
        <v>0</v>
      </c>
      <c r="AJ49" s="75">
        <f>PXIL!R49</f>
        <v>0</v>
      </c>
      <c r="AK49" s="75">
        <f>RTM_IEX!L49</f>
        <v>25.41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2.06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3.84</v>
      </c>
      <c r="AB50" s="117">
        <f>-STOA!R50</f>
        <v>0</v>
      </c>
      <c r="AC50">
        <f t="shared" si="0"/>
        <v>0.32551200000000002</v>
      </c>
      <c r="AD50">
        <f t="shared" si="1"/>
        <v>36.664487999999999</v>
      </c>
      <c r="AE50">
        <f>'IDT-1'!D50</f>
        <v>0</v>
      </c>
      <c r="AF50" s="26"/>
      <c r="AG50">
        <f t="shared" si="2"/>
        <v>36.664487999999999</v>
      </c>
      <c r="AI50" s="75">
        <f>PXIL!L50</f>
        <v>0</v>
      </c>
      <c r="AJ50" s="75">
        <f>PXIL!R50</f>
        <v>0</v>
      </c>
      <c r="AK50" s="75">
        <f>RTM_IEX!L50</f>
        <v>18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2.06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3.84</v>
      </c>
      <c r="AB51" s="117">
        <f>-STOA!R51</f>
        <v>0</v>
      </c>
      <c r="AC51">
        <f t="shared" si="0"/>
        <v>0.34496000000000004</v>
      </c>
      <c r="AD51">
        <f t="shared" si="1"/>
        <v>38.855040000000002</v>
      </c>
      <c r="AE51">
        <f>'IDT-1'!D51</f>
        <v>0</v>
      </c>
      <c r="AF51" s="26"/>
      <c r="AG51">
        <f t="shared" si="2"/>
        <v>38.855040000000002</v>
      </c>
      <c r="AI51" s="75">
        <f>PXIL!L51</f>
        <v>0</v>
      </c>
      <c r="AJ51" s="75">
        <f>PXIL!R51</f>
        <v>0</v>
      </c>
      <c r="AK51" s="75">
        <f>RTM_IEX!L51</f>
        <v>20.21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2.06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3.84</v>
      </c>
      <c r="AB52" s="117">
        <f>-STOA!R52</f>
        <v>0</v>
      </c>
      <c r="AC52">
        <f t="shared" si="0"/>
        <v>0.34496000000000004</v>
      </c>
      <c r="AD52">
        <f t="shared" si="1"/>
        <v>38.855040000000002</v>
      </c>
      <c r="AE52">
        <f>'IDT-1'!D52</f>
        <v>0</v>
      </c>
      <c r="AF52" s="26"/>
      <c r="AG52">
        <f t="shared" si="2"/>
        <v>38.855040000000002</v>
      </c>
      <c r="AI52" s="75">
        <f>PXIL!L52</f>
        <v>0</v>
      </c>
      <c r="AJ52" s="75">
        <f>PXIL!R52</f>
        <v>0</v>
      </c>
      <c r="AK52" s="75">
        <f>RTM_IEX!L52</f>
        <v>20.21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2.06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3.84</v>
      </c>
      <c r="AB53" s="117">
        <f>-STOA!R53</f>
        <v>0</v>
      </c>
      <c r="AC53">
        <f t="shared" si="0"/>
        <v>0.33651200000000003</v>
      </c>
      <c r="AD53">
        <f t="shared" si="1"/>
        <v>37.903488000000003</v>
      </c>
      <c r="AE53">
        <f>'IDT-1'!D53</f>
        <v>0</v>
      </c>
      <c r="AF53" s="26"/>
      <c r="AG53">
        <f t="shared" si="2"/>
        <v>37.903488000000003</v>
      </c>
      <c r="AI53" s="75">
        <f>PXIL!L53</f>
        <v>0</v>
      </c>
      <c r="AJ53" s="75">
        <f>PXIL!R53</f>
        <v>0</v>
      </c>
      <c r="AK53" s="75">
        <f>RTM_IEX!L53</f>
        <v>19.25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2.06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3.84</v>
      </c>
      <c r="AB54" s="117">
        <f>-STOA!R54</f>
        <v>0</v>
      </c>
      <c r="AC54">
        <f t="shared" si="0"/>
        <v>0.33651200000000003</v>
      </c>
      <c r="AD54">
        <f t="shared" si="1"/>
        <v>37.903488000000003</v>
      </c>
      <c r="AE54">
        <f>'IDT-1'!D54</f>
        <v>0</v>
      </c>
      <c r="AF54" s="26"/>
      <c r="AG54">
        <f t="shared" si="2"/>
        <v>37.903488000000003</v>
      </c>
      <c r="AI54" s="75">
        <f>PXIL!L54</f>
        <v>0</v>
      </c>
      <c r="AJ54" s="75">
        <f>PXIL!R54</f>
        <v>0</v>
      </c>
      <c r="AK54" s="75">
        <f>RTM_IEX!L54</f>
        <v>19.25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2.06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3.84</v>
      </c>
      <c r="AB55" s="117">
        <f>-STOA!R55</f>
        <v>0</v>
      </c>
      <c r="AC55">
        <f t="shared" si="0"/>
        <v>0.38227200000000006</v>
      </c>
      <c r="AD55">
        <f t="shared" si="1"/>
        <v>43.057727999999997</v>
      </c>
      <c r="AE55">
        <f>'IDT-1'!D55</f>
        <v>0</v>
      </c>
      <c r="AF55" s="26"/>
      <c r="AG55">
        <f t="shared" si="2"/>
        <v>43.057727999999997</v>
      </c>
      <c r="AI55" s="75">
        <f>PXIL!L55</f>
        <v>0</v>
      </c>
      <c r="AJ55" s="75">
        <f>PXIL!R55</f>
        <v>0</v>
      </c>
      <c r="AK55" s="75">
        <f>RTM_IEX!L55</f>
        <v>24.45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2.06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3.84</v>
      </c>
      <c r="AB56" s="117">
        <f>-STOA!R56</f>
        <v>0</v>
      </c>
      <c r="AC56">
        <f t="shared" si="0"/>
        <v>0.31530400000000003</v>
      </c>
      <c r="AD56">
        <f t="shared" si="1"/>
        <v>35.514696000000001</v>
      </c>
      <c r="AE56">
        <f>'IDT-1'!D56</f>
        <v>0</v>
      </c>
      <c r="AF56" s="26"/>
      <c r="AG56">
        <f t="shared" si="2"/>
        <v>35.514696000000001</v>
      </c>
      <c r="AI56" s="75">
        <f>PXIL!L56</f>
        <v>0</v>
      </c>
      <c r="AJ56" s="75">
        <f>PXIL!R56</f>
        <v>0</v>
      </c>
      <c r="AK56" s="75">
        <f>RTM_IEX!L56</f>
        <v>16.84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2.06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3.84</v>
      </c>
      <c r="AB57" s="117">
        <f>-STOA!R57</f>
        <v>0</v>
      </c>
      <c r="AC57">
        <f t="shared" si="0"/>
        <v>0.33651200000000003</v>
      </c>
      <c r="AD57">
        <f t="shared" si="1"/>
        <v>37.903488000000003</v>
      </c>
      <c r="AE57">
        <f>'IDT-1'!D57</f>
        <v>0</v>
      </c>
      <c r="AF57" s="26"/>
      <c r="AG57">
        <f t="shared" si="2"/>
        <v>37.903488000000003</v>
      </c>
      <c r="AI57" s="75">
        <f>PXIL!L57</f>
        <v>0</v>
      </c>
      <c r="AJ57" s="75">
        <f>PXIL!R57</f>
        <v>0</v>
      </c>
      <c r="AK57" s="75">
        <f>RTM_IEX!L57</f>
        <v>19.25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2.06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3.84</v>
      </c>
      <c r="AB58" s="117">
        <f>-STOA!R58</f>
        <v>0</v>
      </c>
      <c r="AC58">
        <f t="shared" si="0"/>
        <v>0.33651200000000003</v>
      </c>
      <c r="AD58">
        <f t="shared" si="1"/>
        <v>37.903488000000003</v>
      </c>
      <c r="AE58">
        <f>'IDT-1'!D58</f>
        <v>0</v>
      </c>
      <c r="AF58" s="26"/>
      <c r="AG58">
        <f t="shared" si="2"/>
        <v>37.903488000000003</v>
      </c>
      <c r="AI58" s="75">
        <f>PXIL!L58</f>
        <v>0</v>
      </c>
      <c r="AJ58" s="75">
        <f>PXIL!R58</f>
        <v>0</v>
      </c>
      <c r="AK58" s="75">
        <f>RTM_IEX!L58</f>
        <v>19.25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2.06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3.84</v>
      </c>
      <c r="AB59" s="117">
        <f>-STOA!R59</f>
        <v>0</v>
      </c>
      <c r="AC59">
        <f t="shared" si="0"/>
        <v>0.32806400000000002</v>
      </c>
      <c r="AD59">
        <f t="shared" si="1"/>
        <v>36.951936000000003</v>
      </c>
      <c r="AE59">
        <f>'IDT-1'!D59</f>
        <v>0</v>
      </c>
      <c r="AF59" s="26"/>
      <c r="AG59">
        <f t="shared" si="2"/>
        <v>36.951936000000003</v>
      </c>
      <c r="AI59" s="75">
        <f>PXIL!L59</f>
        <v>0</v>
      </c>
      <c r="AJ59" s="75">
        <f>PXIL!R59</f>
        <v>0</v>
      </c>
      <c r="AK59" s="75">
        <f>RTM_IEX!L59</f>
        <v>18.29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2.06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3.84</v>
      </c>
      <c r="AB60" s="117">
        <f>-STOA!R60</f>
        <v>0</v>
      </c>
      <c r="AC60">
        <f t="shared" si="0"/>
        <v>0.33651200000000003</v>
      </c>
      <c r="AD60">
        <f t="shared" si="1"/>
        <v>37.903487999999996</v>
      </c>
      <c r="AE60">
        <f>'IDT-1'!D60</f>
        <v>0</v>
      </c>
      <c r="AF60" s="26"/>
      <c r="AG60">
        <f t="shared" si="2"/>
        <v>37.903487999999996</v>
      </c>
      <c r="AI60" s="75">
        <f>PXIL!L60</f>
        <v>0</v>
      </c>
      <c r="AJ60" s="75">
        <f>PXIL!R60</f>
        <v>0</v>
      </c>
      <c r="AK60" s="75">
        <f>RTM_IEX!L60</f>
        <v>19.25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2.06</v>
      </c>
      <c r="I61">
        <f>Bawana_NG!R61</f>
        <v>5.44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3.84</v>
      </c>
      <c r="AB61" s="117">
        <f>-STOA!R61</f>
        <v>0</v>
      </c>
      <c r="AC61">
        <f t="shared" si="0"/>
        <v>0.38403200000000004</v>
      </c>
      <c r="AD61">
        <f t="shared" si="1"/>
        <v>43.255968000000003</v>
      </c>
      <c r="AE61">
        <f>'IDT-1'!D61</f>
        <v>0</v>
      </c>
      <c r="AF61" s="26"/>
      <c r="AG61">
        <f t="shared" si="2"/>
        <v>43.255968000000003</v>
      </c>
      <c r="AI61" s="75">
        <f>PXIL!L61</f>
        <v>0</v>
      </c>
      <c r="AJ61" s="75">
        <f>PXIL!R61</f>
        <v>0</v>
      </c>
      <c r="AK61" s="75">
        <f>RTM_IEX!L61</f>
        <v>25.03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2.06</v>
      </c>
      <c r="I62">
        <f>Bawana_NG!R62</f>
        <v>5.44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3.84</v>
      </c>
      <c r="AB62" s="117">
        <f>-STOA!R62</f>
        <v>0</v>
      </c>
      <c r="AC62">
        <f t="shared" si="0"/>
        <v>0.31372</v>
      </c>
      <c r="AD62">
        <f t="shared" si="1"/>
        <v>35.336280000000002</v>
      </c>
      <c r="AE62">
        <f>'IDT-1'!D62</f>
        <v>0</v>
      </c>
      <c r="AF62" s="26"/>
      <c r="AG62">
        <f t="shared" si="2"/>
        <v>35.336280000000002</v>
      </c>
      <c r="AI62" s="75">
        <f>PXIL!L62</f>
        <v>0</v>
      </c>
      <c r="AJ62" s="75">
        <f>PXIL!R62</f>
        <v>0</v>
      </c>
      <c r="AK62" s="75">
        <f>RTM_IEX!L62</f>
        <v>17.04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2.06</v>
      </c>
      <c r="I63">
        <f>Bawana_NG!R63</f>
        <v>5.44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3.84</v>
      </c>
      <c r="AB63" s="117">
        <f>-STOA!R63</f>
        <v>0</v>
      </c>
      <c r="AC63">
        <f t="shared" si="0"/>
        <v>0.33316800000000002</v>
      </c>
      <c r="AD63">
        <f t="shared" si="1"/>
        <v>37.526831999999999</v>
      </c>
      <c r="AE63">
        <f>'IDT-1'!D63</f>
        <v>0</v>
      </c>
      <c r="AF63" s="26"/>
      <c r="AG63">
        <f t="shared" si="2"/>
        <v>37.526831999999999</v>
      </c>
      <c r="AI63" s="75">
        <f>PXIL!L63</f>
        <v>0</v>
      </c>
      <c r="AJ63" s="75">
        <f>PXIL!R63</f>
        <v>0</v>
      </c>
      <c r="AK63" s="75">
        <f>RTM_IEX!L63</f>
        <v>19.25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2.06</v>
      </c>
      <c r="I64">
        <f>Bawana_NG!R64</f>
        <v>5.44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3.84</v>
      </c>
      <c r="AB64" s="117">
        <f>-STOA!R64</f>
        <v>0</v>
      </c>
      <c r="AC64">
        <f t="shared" si="0"/>
        <v>0.33316800000000002</v>
      </c>
      <c r="AD64">
        <f t="shared" si="1"/>
        <v>37.526831999999999</v>
      </c>
      <c r="AE64">
        <f>'IDT-1'!D64</f>
        <v>0</v>
      </c>
      <c r="AF64" s="26"/>
      <c r="AG64">
        <f t="shared" si="2"/>
        <v>37.526831999999999</v>
      </c>
      <c r="AI64" s="75">
        <f>PXIL!L64</f>
        <v>0</v>
      </c>
      <c r="AJ64" s="75">
        <f>PXIL!R64</f>
        <v>0</v>
      </c>
      <c r="AK64" s="75">
        <f>RTM_IEX!L64</f>
        <v>19.25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2.06</v>
      </c>
      <c r="I65">
        <f>Bawana_NG!R65</f>
        <v>5.44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3.84</v>
      </c>
      <c r="AB65" s="117">
        <f>-STOA!R65</f>
        <v>0</v>
      </c>
      <c r="AC65">
        <f t="shared" si="0"/>
        <v>0.32472000000000001</v>
      </c>
      <c r="AD65">
        <f t="shared" si="1"/>
        <v>36.575279999999999</v>
      </c>
      <c r="AE65">
        <f>'IDT-1'!D65</f>
        <v>0</v>
      </c>
      <c r="AF65" s="26"/>
      <c r="AG65">
        <f t="shared" si="2"/>
        <v>36.575279999999999</v>
      </c>
      <c r="AI65" s="75">
        <f>PXIL!L65</f>
        <v>0</v>
      </c>
      <c r="AJ65" s="75">
        <f>PXIL!R65</f>
        <v>0</v>
      </c>
      <c r="AK65" s="75">
        <f>RTM_IEX!L65</f>
        <v>18.29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2.06</v>
      </c>
      <c r="I66">
        <f>Bawana_NG!R66</f>
        <v>5.44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3.84</v>
      </c>
      <c r="AB66" s="117">
        <f>-STOA!R66</f>
        <v>0</v>
      </c>
      <c r="AC66">
        <f t="shared" si="0"/>
        <v>0.33316800000000002</v>
      </c>
      <c r="AD66">
        <f t="shared" si="1"/>
        <v>37.526831999999999</v>
      </c>
      <c r="AE66">
        <f>'IDT-1'!D66</f>
        <v>0</v>
      </c>
      <c r="AF66" s="26"/>
      <c r="AG66">
        <f t="shared" si="2"/>
        <v>37.526831999999999</v>
      </c>
      <c r="AI66" s="75">
        <f>PXIL!L66</f>
        <v>0</v>
      </c>
      <c r="AJ66" s="75">
        <f>PXIL!R66</f>
        <v>0</v>
      </c>
      <c r="AK66" s="75">
        <f>RTM_IEX!L66</f>
        <v>19.25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2.06</v>
      </c>
      <c r="I67">
        <f>Bawana_NG!R67</f>
        <v>5.44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3.84</v>
      </c>
      <c r="AB67" s="117">
        <f>-STOA!R67</f>
        <v>0</v>
      </c>
      <c r="AC67">
        <f t="shared" si="0"/>
        <v>0.36704800000000004</v>
      </c>
      <c r="AD67">
        <f t="shared" si="1"/>
        <v>41.342952000000004</v>
      </c>
      <c r="AE67">
        <f>'IDT-1'!D67</f>
        <v>0</v>
      </c>
      <c r="AF67" s="26"/>
      <c r="AG67">
        <f t="shared" si="2"/>
        <v>41.342952000000004</v>
      </c>
      <c r="AI67" s="75">
        <f>PXIL!L67</f>
        <v>0</v>
      </c>
      <c r="AJ67" s="75">
        <f>PXIL!R67</f>
        <v>0</v>
      </c>
      <c r="AK67" s="75">
        <f>RTM_IEX!L67</f>
        <v>23.1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2.06</v>
      </c>
      <c r="I68">
        <f>Bawana_NG!R68</f>
        <v>5.44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0.299288</v>
      </c>
      <c r="AD68">
        <f t="shared" ref="AD68:AD98" si="4">SUM(B68:AB68,AI68:AR68)-AC68</f>
        <v>33.710712000000001</v>
      </c>
      <c r="AE68">
        <f>'IDT-1'!D68</f>
        <v>0</v>
      </c>
      <c r="AF68" s="26"/>
      <c r="AG68">
        <f t="shared" ref="AG68:AG98" si="5">SUM(AD68:AF68)</f>
        <v>33.710712000000001</v>
      </c>
      <c r="AI68" s="75">
        <f>PXIL!L68</f>
        <v>0</v>
      </c>
      <c r="AJ68" s="75">
        <f>PXIL!R68</f>
        <v>0</v>
      </c>
      <c r="AK68" s="75">
        <f>RTM_IEX!L68</f>
        <v>15.4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2.06</v>
      </c>
      <c r="I69">
        <f>Bawana_NG!R69</f>
        <v>5.44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3.84</v>
      </c>
      <c r="AB69" s="117">
        <f>-STOA!R69</f>
        <v>0</v>
      </c>
      <c r="AC69">
        <f t="shared" si="3"/>
        <v>0.316272</v>
      </c>
      <c r="AD69">
        <f t="shared" si="4"/>
        <v>35.623728</v>
      </c>
      <c r="AE69">
        <f>'IDT-1'!D69</f>
        <v>0</v>
      </c>
      <c r="AF69" s="26"/>
      <c r="AG69">
        <f t="shared" si="5"/>
        <v>35.623728</v>
      </c>
      <c r="AI69" s="75">
        <f>PXIL!L69</f>
        <v>0</v>
      </c>
      <c r="AJ69" s="75">
        <f>PXIL!R69</f>
        <v>0</v>
      </c>
      <c r="AK69" s="75">
        <f>RTM_IEX!L69</f>
        <v>17.329999999999998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2.06</v>
      </c>
      <c r="I70">
        <f>Bawana_NG!R70</f>
        <v>5.44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3.84</v>
      </c>
      <c r="AB70" s="117">
        <f>-STOA!R70</f>
        <v>0</v>
      </c>
      <c r="AC70">
        <f t="shared" si="3"/>
        <v>0.30773600000000001</v>
      </c>
      <c r="AD70">
        <f t="shared" si="4"/>
        <v>34.662264</v>
      </c>
      <c r="AE70">
        <f>'IDT-1'!D70</f>
        <v>0</v>
      </c>
      <c r="AF70" s="26"/>
      <c r="AG70">
        <f t="shared" si="5"/>
        <v>34.662264</v>
      </c>
      <c r="AI70" s="75">
        <f>PXIL!L70</f>
        <v>0</v>
      </c>
      <c r="AJ70" s="75">
        <f>PXIL!R70</f>
        <v>0</v>
      </c>
      <c r="AK70" s="75">
        <f>RTM_IEX!L70</f>
        <v>16.36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2.06</v>
      </c>
      <c r="I71">
        <f>Bawana_NG!R71</f>
        <v>5.44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3.84</v>
      </c>
      <c r="AB71" s="117">
        <f>-STOA!R71</f>
        <v>0</v>
      </c>
      <c r="AC71">
        <f t="shared" si="3"/>
        <v>0.19359999999999999</v>
      </c>
      <c r="AD71">
        <f t="shared" si="4"/>
        <v>21.8064</v>
      </c>
      <c r="AE71">
        <f>'IDT-1'!D71</f>
        <v>0</v>
      </c>
      <c r="AF71" s="26"/>
      <c r="AG71">
        <f t="shared" si="5"/>
        <v>21.8064</v>
      </c>
      <c r="AI71" s="75">
        <f>PXIL!L71</f>
        <v>0</v>
      </c>
      <c r="AJ71" s="75">
        <f>PXIL!R71</f>
        <v>0</v>
      </c>
      <c r="AK71" s="75">
        <f>RTM_IEX!L71</f>
        <v>3.39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2.06</v>
      </c>
      <c r="I72">
        <f>Bawana_NG!R72</f>
        <v>5.44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3.84</v>
      </c>
      <c r="AB72" s="117">
        <f>-STOA!R72</f>
        <v>0</v>
      </c>
      <c r="AC72">
        <f t="shared" si="3"/>
        <v>0.163768</v>
      </c>
      <c r="AD72">
        <f t="shared" si="4"/>
        <v>18.446231999999998</v>
      </c>
      <c r="AE72">
        <f>'IDT-1'!D72</f>
        <v>0</v>
      </c>
      <c r="AF72" s="26"/>
      <c r="AG72">
        <f t="shared" si="5"/>
        <v>18.446231999999998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3.84</v>
      </c>
      <c r="AB73" s="117">
        <f>-STOA!R73</f>
        <v>0</v>
      </c>
      <c r="AC73">
        <f t="shared" si="3"/>
        <v>0.30720800000000004</v>
      </c>
      <c r="AD73">
        <f t="shared" si="4"/>
        <v>34.602791999999994</v>
      </c>
      <c r="AE73">
        <f>'IDT-1'!D73</f>
        <v>0</v>
      </c>
      <c r="AF73" s="26"/>
      <c r="AG73">
        <f t="shared" si="5"/>
        <v>34.602791999999994</v>
      </c>
      <c r="AI73" s="75">
        <f>PXIL!L73</f>
        <v>0</v>
      </c>
      <c r="AJ73" s="75">
        <f>PXIL!R73</f>
        <v>0</v>
      </c>
      <c r="AK73" s="75">
        <f>RTM_IEX!L73</f>
        <v>16.36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1.67</v>
      </c>
      <c r="I74">
        <f>Bawana_NG!R74</f>
        <v>5.44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3.84</v>
      </c>
      <c r="AB74" s="117">
        <f>-STOA!R74</f>
        <v>0</v>
      </c>
      <c r="AC74">
        <f t="shared" si="3"/>
        <v>0.21964800000000001</v>
      </c>
      <c r="AD74">
        <f t="shared" si="4"/>
        <v>24.740352000000001</v>
      </c>
      <c r="AE74">
        <f>'IDT-1'!D74</f>
        <v>0</v>
      </c>
      <c r="AF74" s="26"/>
      <c r="AG74">
        <f t="shared" si="5"/>
        <v>24.740352000000001</v>
      </c>
      <c r="AI74" s="75">
        <f>PXIL!L74</f>
        <v>0</v>
      </c>
      <c r="AJ74" s="75">
        <f>PXIL!R74</f>
        <v>0</v>
      </c>
      <c r="AK74" s="75">
        <f>RTM_IEX!L74</f>
        <v>6.74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1.84</v>
      </c>
      <c r="I75">
        <f>Bawana_NG!R75</f>
        <v>5.44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3.84</v>
      </c>
      <c r="AB75" s="117">
        <f>-STOA!R75</f>
        <v>0</v>
      </c>
      <c r="AC75">
        <f t="shared" si="3"/>
        <v>0.24657600000000002</v>
      </c>
      <c r="AD75">
        <f t="shared" si="4"/>
        <v>27.773424000000002</v>
      </c>
      <c r="AE75">
        <f>'IDT-1'!D75</f>
        <v>0</v>
      </c>
      <c r="AF75" s="26"/>
      <c r="AG75">
        <f t="shared" si="5"/>
        <v>27.773424000000002</v>
      </c>
      <c r="AI75" s="75">
        <f>PXIL!L75</f>
        <v>0</v>
      </c>
      <c r="AJ75" s="75">
        <f>PXIL!R75</f>
        <v>0</v>
      </c>
      <c r="AK75" s="75">
        <f>RTM_IEX!L75</f>
        <v>9.6300000000000008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1.84</v>
      </c>
      <c r="I76">
        <f>Bawana_NG!R76</f>
        <v>5.44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3.84</v>
      </c>
      <c r="AB76" s="117">
        <f>-STOA!R76</f>
        <v>0</v>
      </c>
      <c r="AC76">
        <f t="shared" si="3"/>
        <v>0.161832</v>
      </c>
      <c r="AD76">
        <f t="shared" si="4"/>
        <v>18.228168</v>
      </c>
      <c r="AE76">
        <f>'IDT-1'!D76</f>
        <v>0</v>
      </c>
      <c r="AF76" s="26"/>
      <c r="AG76">
        <f t="shared" si="5"/>
        <v>18.228168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1.84</v>
      </c>
      <c r="I77">
        <f>Bawana_NG!R77</f>
        <v>5.44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3.84</v>
      </c>
      <c r="AB77" s="117">
        <f>-STOA!R77</f>
        <v>0</v>
      </c>
      <c r="AC77">
        <f t="shared" si="3"/>
        <v>0.161832</v>
      </c>
      <c r="AD77">
        <f t="shared" si="4"/>
        <v>18.228168</v>
      </c>
      <c r="AE77">
        <f>'IDT-1'!D77</f>
        <v>0</v>
      </c>
      <c r="AF77" s="26"/>
      <c r="AG77">
        <f t="shared" si="5"/>
        <v>18.228168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1.84</v>
      </c>
      <c r="I78">
        <f>Bawana_NG!R78</f>
        <v>5.44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3.84</v>
      </c>
      <c r="AB78" s="117">
        <f>-STOA!R78</f>
        <v>0</v>
      </c>
      <c r="AC78">
        <f t="shared" si="3"/>
        <v>0.161832</v>
      </c>
      <c r="AD78">
        <f t="shared" si="4"/>
        <v>18.228168</v>
      </c>
      <c r="AE78">
        <f>'IDT-1'!D78</f>
        <v>0</v>
      </c>
      <c r="AF78" s="26"/>
      <c r="AG78">
        <f t="shared" si="5"/>
        <v>18.228168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3.84</v>
      </c>
      <c r="AB79" s="117">
        <f>-STOA!R79</f>
        <v>0</v>
      </c>
      <c r="AC79">
        <f t="shared" si="3"/>
        <v>0.30720800000000004</v>
      </c>
      <c r="AD79">
        <f t="shared" si="4"/>
        <v>34.602791999999994</v>
      </c>
      <c r="AE79">
        <f>'IDT-1'!D79</f>
        <v>0</v>
      </c>
      <c r="AF79" s="26"/>
      <c r="AG79">
        <f t="shared" si="5"/>
        <v>34.602791999999994</v>
      </c>
      <c r="AI79" s="75">
        <f>PXIL!L79</f>
        <v>0</v>
      </c>
      <c r="AJ79" s="75">
        <f>PXIL!R79</f>
        <v>0</v>
      </c>
      <c r="AK79" s="75">
        <f>RTM_IEX!L79</f>
        <v>16.36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1.84</v>
      </c>
      <c r="I80">
        <f>Bawana_NG!R80</f>
        <v>5.44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3.84</v>
      </c>
      <c r="AB80" s="117">
        <f>-STOA!R80</f>
        <v>0</v>
      </c>
      <c r="AC80">
        <f t="shared" si="3"/>
        <v>0.161832</v>
      </c>
      <c r="AD80">
        <f t="shared" si="4"/>
        <v>18.228168</v>
      </c>
      <c r="AE80">
        <f>'IDT-1'!D80</f>
        <v>0</v>
      </c>
      <c r="AF80" s="26"/>
      <c r="AG80">
        <f t="shared" si="5"/>
        <v>18.228168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1.84</v>
      </c>
      <c r="I81">
        <f>Bawana_NG!R81</f>
        <v>5.44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3.84</v>
      </c>
      <c r="AB81" s="117">
        <f>-STOA!R81</f>
        <v>0</v>
      </c>
      <c r="AC81">
        <f t="shared" si="3"/>
        <v>0.161832</v>
      </c>
      <c r="AD81">
        <f t="shared" si="4"/>
        <v>18.228168</v>
      </c>
      <c r="AE81">
        <f>'IDT-1'!D81</f>
        <v>0</v>
      </c>
      <c r="AF81" s="26"/>
      <c r="AG81">
        <f t="shared" si="5"/>
        <v>18.228168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1.84</v>
      </c>
      <c r="I82">
        <f>Bawana_NG!R82</f>
        <v>5.44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3.84</v>
      </c>
      <c r="AB82" s="117">
        <f>-STOA!R82</f>
        <v>0</v>
      </c>
      <c r="AC82">
        <f t="shared" si="3"/>
        <v>0.161832</v>
      </c>
      <c r="AD82">
        <f t="shared" si="4"/>
        <v>18.228168</v>
      </c>
      <c r="AE82">
        <f>'IDT-1'!D82</f>
        <v>0</v>
      </c>
      <c r="AF82" s="26"/>
      <c r="AG82">
        <f t="shared" si="5"/>
        <v>18.228168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1.84</v>
      </c>
      <c r="I83">
        <f>Bawana_NG!R83</f>
        <v>5.44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3.84</v>
      </c>
      <c r="AB83" s="117">
        <f>-STOA!R83</f>
        <v>0</v>
      </c>
      <c r="AC83">
        <f t="shared" si="3"/>
        <v>0.161832</v>
      </c>
      <c r="AD83">
        <f t="shared" si="4"/>
        <v>18.228168</v>
      </c>
      <c r="AE83">
        <f>'IDT-1'!D83</f>
        <v>0</v>
      </c>
      <c r="AF83" s="26"/>
      <c r="AG83">
        <f t="shared" si="5"/>
        <v>18.228168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1.84</v>
      </c>
      <c r="I84">
        <f>Bawana_NG!R84</f>
        <v>5.44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3.84</v>
      </c>
      <c r="AB84" s="117">
        <f>-STOA!R84</f>
        <v>0</v>
      </c>
      <c r="AC84">
        <f t="shared" si="3"/>
        <v>0.161832</v>
      </c>
      <c r="AD84">
        <f t="shared" si="4"/>
        <v>18.228168</v>
      </c>
      <c r="AE84">
        <f>'IDT-1'!D84</f>
        <v>0</v>
      </c>
      <c r="AF84" s="26"/>
      <c r="AG84">
        <f t="shared" si="5"/>
        <v>18.228168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</v>
      </c>
      <c r="I85">
        <f>Bawana_NG!R85</f>
        <v>5.44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3.84</v>
      </c>
      <c r="AB85" s="117">
        <f>-STOA!R85</f>
        <v>0</v>
      </c>
      <c r="AC85">
        <f t="shared" si="3"/>
        <v>0.27288800000000002</v>
      </c>
      <c r="AD85">
        <f t="shared" si="4"/>
        <v>30.737112000000003</v>
      </c>
      <c r="AE85">
        <f>'IDT-1'!D85</f>
        <v>0</v>
      </c>
      <c r="AF85" s="26"/>
      <c r="AG85">
        <f t="shared" si="5"/>
        <v>30.737112000000003</v>
      </c>
      <c r="AI85" s="75">
        <f>PXIL!L85</f>
        <v>0</v>
      </c>
      <c r="AJ85" s="75">
        <f>PXIL!R85</f>
        <v>0</v>
      </c>
      <c r="AK85" s="75">
        <f>RTM_IEX!L85</f>
        <v>12.46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1.98</v>
      </c>
      <c r="I86">
        <f>Bawana_NG!R86</f>
        <v>5.44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3.84</v>
      </c>
      <c r="AB86" s="117">
        <f>-STOA!R86</f>
        <v>0</v>
      </c>
      <c r="AC86">
        <f t="shared" si="3"/>
        <v>0.16306400000000001</v>
      </c>
      <c r="AD86">
        <f t="shared" si="4"/>
        <v>18.366936000000003</v>
      </c>
      <c r="AE86">
        <f>'IDT-1'!D86</f>
        <v>0</v>
      </c>
      <c r="AF86" s="26"/>
      <c r="AG86">
        <f t="shared" si="5"/>
        <v>18.366936000000003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1.98</v>
      </c>
      <c r="I87">
        <f>Bawana_NG!R87</f>
        <v>5.44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3.84</v>
      </c>
      <c r="AB87" s="117">
        <f>-STOA!R87</f>
        <v>0</v>
      </c>
      <c r="AC87">
        <f t="shared" si="3"/>
        <v>0.16306400000000001</v>
      </c>
      <c r="AD87">
        <f t="shared" si="4"/>
        <v>18.366936000000003</v>
      </c>
      <c r="AE87">
        <f>'IDT-1'!D87</f>
        <v>0</v>
      </c>
      <c r="AF87" s="26"/>
      <c r="AG87">
        <f t="shared" si="5"/>
        <v>18.366936000000003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1.98</v>
      </c>
      <c r="I88">
        <f>Bawana_NG!R88</f>
        <v>5.44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3.84</v>
      </c>
      <c r="AB88" s="117">
        <f>-STOA!R88</f>
        <v>0</v>
      </c>
      <c r="AC88">
        <f t="shared" si="3"/>
        <v>0.16306400000000001</v>
      </c>
      <c r="AD88">
        <f t="shared" si="4"/>
        <v>18.366936000000003</v>
      </c>
      <c r="AE88">
        <f>'IDT-1'!D88</f>
        <v>0</v>
      </c>
      <c r="AF88" s="26"/>
      <c r="AG88">
        <f t="shared" si="5"/>
        <v>18.366936000000003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1.98</v>
      </c>
      <c r="I89">
        <f>Bawana_NG!R89</f>
        <v>5.44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3.84</v>
      </c>
      <c r="AB89" s="117">
        <f>-STOA!R89</f>
        <v>0</v>
      </c>
      <c r="AC89">
        <f t="shared" si="3"/>
        <v>0.16306400000000001</v>
      </c>
      <c r="AD89">
        <f t="shared" si="4"/>
        <v>18.366936000000003</v>
      </c>
      <c r="AE89">
        <f>'IDT-1'!D89</f>
        <v>0</v>
      </c>
      <c r="AF89" s="26"/>
      <c r="AG89">
        <f t="shared" si="5"/>
        <v>18.366936000000003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1.98</v>
      </c>
      <c r="I90">
        <f>Bawana_NG!R90</f>
        <v>5.44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3.84</v>
      </c>
      <c r="AB90" s="117">
        <f>-STOA!R90</f>
        <v>0</v>
      </c>
      <c r="AC90">
        <f t="shared" si="3"/>
        <v>0.16306400000000001</v>
      </c>
      <c r="AD90">
        <f t="shared" si="4"/>
        <v>18.366936000000003</v>
      </c>
      <c r="AE90">
        <f>'IDT-1'!D90</f>
        <v>0</v>
      </c>
      <c r="AF90" s="26"/>
      <c r="AG90">
        <f t="shared" si="5"/>
        <v>18.366936000000003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5.5297706821480412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0.32753398200290273</v>
      </c>
      <c r="AD91">
        <f t="shared" si="4"/>
        <v>36.892236700145133</v>
      </c>
      <c r="AE91">
        <f>'IDT-1'!D91</f>
        <v>0</v>
      </c>
      <c r="AF91" s="26"/>
      <c r="AG91">
        <f t="shared" si="5"/>
        <v>36.892236700145133</v>
      </c>
      <c r="AI91" s="75">
        <f>PXIL!L91</f>
        <v>0</v>
      </c>
      <c r="AJ91" s="75">
        <f>PXIL!R91</f>
        <v>0</v>
      </c>
      <c r="AK91" s="75">
        <f>RTM_IEX!L91</f>
        <v>18.579999999999998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1.98</v>
      </c>
      <c r="I92">
        <f>Bawana_NG!R92</f>
        <v>5.5297706821480412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0.16385398200290277</v>
      </c>
      <c r="AD92">
        <f t="shared" si="4"/>
        <v>18.455916700145139</v>
      </c>
      <c r="AE92">
        <f>'IDT-1'!D92</f>
        <v>0</v>
      </c>
      <c r="AF92" s="26"/>
      <c r="AG92">
        <f t="shared" si="5"/>
        <v>18.455916700145139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1.98</v>
      </c>
      <c r="I93">
        <f>Bawana_NG!R93</f>
        <v>5.5297706821480412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0.16385398200290277</v>
      </c>
      <c r="AD93">
        <f t="shared" si="4"/>
        <v>18.455916700145139</v>
      </c>
      <c r="AE93">
        <f>'IDT-1'!D93</f>
        <v>0</v>
      </c>
      <c r="AF93" s="26"/>
      <c r="AG93">
        <f t="shared" si="5"/>
        <v>18.455916700145139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1.49</v>
      </c>
      <c r="I94">
        <f>Bawana_NG!R94</f>
        <v>5.5297706821480412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0.15954198200290279</v>
      </c>
      <c r="AD94">
        <f t="shared" si="4"/>
        <v>17.970228700145139</v>
      </c>
      <c r="AE94">
        <f>'IDT-1'!D94</f>
        <v>0</v>
      </c>
      <c r="AF94" s="26"/>
      <c r="AG94">
        <f t="shared" si="5"/>
        <v>17.970228700145139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1.49</v>
      </c>
      <c r="I95">
        <f>Bawana_NG!R95</f>
        <v>5.5297706821480412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0.15954198200290279</v>
      </c>
      <c r="AD95">
        <f t="shared" si="4"/>
        <v>17.970228700145139</v>
      </c>
      <c r="AE95">
        <f>'IDT-1'!D95</f>
        <v>0</v>
      </c>
      <c r="AF95" s="26"/>
      <c r="AG95">
        <f t="shared" si="5"/>
        <v>17.970228700145139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1.49</v>
      </c>
      <c r="I96">
        <f>Bawana_NG!R96</f>
        <v>5.5297706821480412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0.15954198200290279</v>
      </c>
      <c r="AD96">
        <f t="shared" si="4"/>
        <v>17.970228700145139</v>
      </c>
      <c r="AE96">
        <f>'IDT-1'!D96</f>
        <v>0</v>
      </c>
      <c r="AF96" s="26"/>
      <c r="AG96">
        <f t="shared" si="5"/>
        <v>17.970228700145139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5.5297706821480412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0.30377398200290273</v>
      </c>
      <c r="AD97">
        <f t="shared" si="4"/>
        <v>34.215996700145141</v>
      </c>
      <c r="AE97">
        <f>'IDT-1'!D97</f>
        <v>0</v>
      </c>
      <c r="AF97" s="26"/>
      <c r="AG97">
        <f t="shared" si="5"/>
        <v>34.215996700145141</v>
      </c>
      <c r="AI97" s="75">
        <f>PXIL!L97</f>
        <v>0</v>
      </c>
      <c r="AJ97" s="75">
        <f>PXIL!R97</f>
        <v>0</v>
      </c>
      <c r="AK97" s="75">
        <f>RTM_IEX!L97</f>
        <v>15.88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1.49</v>
      </c>
      <c r="I98">
        <f>Bawana_NG!R98</f>
        <v>5.5297706821480412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0.15954198200290279</v>
      </c>
      <c r="AD98">
        <f t="shared" si="4"/>
        <v>17.970228700145139</v>
      </c>
      <c r="AE98">
        <f>'IDT-1'!D98</f>
        <v>0</v>
      </c>
      <c r="AF98" s="26"/>
      <c r="AG98">
        <f t="shared" si="5"/>
        <v>17.970228700145139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4.7392500000000018E-2</v>
      </c>
      <c r="I99">
        <f t="shared" si="6"/>
        <v>0.13536380829829203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0.10949999999999975</v>
      </c>
      <c r="AB99" s="117">
        <f t="shared" si="6"/>
        <v>0</v>
      </c>
      <c r="AC99">
        <f t="shared" si="6"/>
        <v>6.3635555130249688E-3</v>
      </c>
      <c r="AD99">
        <f t="shared" si="6"/>
        <v>0.71676775278526683</v>
      </c>
      <c r="AE99">
        <f t="shared" ref="AE99:AR99" si="7">SUM(AE3:AE98)/4000</f>
        <v>0</v>
      </c>
      <c r="AG99">
        <f t="shared" si="7"/>
        <v>0.71676775278526683</v>
      </c>
      <c r="AI99">
        <f t="shared" si="7"/>
        <v>0</v>
      </c>
      <c r="AJ99">
        <f t="shared" si="7"/>
        <v>0</v>
      </c>
      <c r="AK99">
        <f t="shared" si="7"/>
        <v>0.2563950000000001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209</v>
      </c>
      <c r="C1" s="31">
        <v>44659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44797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44797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10.330254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9.0906235200000005E-2</v>
      </c>
      <c r="AD3">
        <f>SUM(B3:AB3,AI3:AR3)-AC3</f>
        <v>10.2393477648</v>
      </c>
      <c r="AE3">
        <v>0</v>
      </c>
      <c r="AF3" s="26"/>
      <c r="AG3">
        <f>SUM(AD3:AF3)</f>
        <v>10.2393477648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10.825815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1.83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0.111371172</v>
      </c>
      <c r="AD4">
        <f t="shared" ref="AD4:AD67" si="1">SUM(B4:AB4,AI4:AR4)-AC4</f>
        <v>12.544443828</v>
      </c>
      <c r="AE4">
        <v>0</v>
      </c>
      <c r="AF4" s="26"/>
      <c r="AG4">
        <f t="shared" ref="AG4:AG67" si="2">SUM(AD4:AF4)</f>
        <v>12.544443828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10.708275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9.4232820000000009E-2</v>
      </c>
      <c r="AD5">
        <f t="shared" si="1"/>
        <v>10.61404218</v>
      </c>
      <c r="AE5">
        <v>0</v>
      </c>
      <c r="AF5" s="26"/>
      <c r="AG5">
        <f t="shared" si="2"/>
        <v>10.61404218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10.825815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0.67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0.10116317200000001</v>
      </c>
      <c r="AD6">
        <f t="shared" si="1"/>
        <v>11.394651828000001</v>
      </c>
      <c r="AE6">
        <v>0</v>
      </c>
      <c r="AF6" s="26"/>
      <c r="AG6">
        <f t="shared" si="2"/>
        <v>11.394651828000001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10.825815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1.35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0.10714717200000001</v>
      </c>
      <c r="AD7">
        <f t="shared" si="1"/>
        <v>12.068667828000001</v>
      </c>
      <c r="AE7">
        <v>0</v>
      </c>
      <c r="AF7" s="26"/>
      <c r="AG7">
        <f t="shared" si="2"/>
        <v>12.068667828000001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10.306198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9.0694542400000008E-2</v>
      </c>
      <c r="AD8">
        <f t="shared" si="1"/>
        <v>10.215503457600001</v>
      </c>
      <c r="AE8">
        <v>0</v>
      </c>
      <c r="AF8" s="26"/>
      <c r="AG8">
        <f t="shared" si="2"/>
        <v>10.215503457600001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10.825815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0.57999999999999996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0.10037117200000001</v>
      </c>
      <c r="AD9">
        <f t="shared" si="1"/>
        <v>11.305443828000001</v>
      </c>
      <c r="AE9">
        <v>0</v>
      </c>
      <c r="AF9" s="26"/>
      <c r="AG9">
        <f t="shared" si="2"/>
        <v>11.305443828000001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10.825815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1.64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0.10969917200000001</v>
      </c>
      <c r="AD10">
        <f t="shared" si="1"/>
        <v>12.356115828</v>
      </c>
      <c r="AE10">
        <v>0</v>
      </c>
      <c r="AF10" s="26"/>
      <c r="AG10">
        <f t="shared" si="2"/>
        <v>12.356115828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10.825815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2.41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0.11647517200000002</v>
      </c>
      <c r="AD11">
        <f t="shared" si="1"/>
        <v>13.119339828000001</v>
      </c>
      <c r="AE11">
        <v>0</v>
      </c>
      <c r="AF11" s="26"/>
      <c r="AG11">
        <f t="shared" si="2"/>
        <v>13.119339828000001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10.637134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9.3606779200000004E-2</v>
      </c>
      <c r="AD12">
        <f t="shared" si="1"/>
        <v>10.5435272208</v>
      </c>
      <c r="AE12">
        <v>0</v>
      </c>
      <c r="AF12" s="26"/>
      <c r="AG12">
        <f t="shared" si="2"/>
        <v>10.5435272208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10.825815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0.28999999999999998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9.7819171999999996E-2</v>
      </c>
      <c r="AD13">
        <f t="shared" si="1"/>
        <v>11.017995828</v>
      </c>
      <c r="AE13">
        <v>0</v>
      </c>
      <c r="AF13" s="26"/>
      <c r="AG13">
        <f t="shared" si="2"/>
        <v>11.017995828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10.825815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1.54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0.10881917200000002</v>
      </c>
      <c r="AD14">
        <f t="shared" si="1"/>
        <v>12.256995828000001</v>
      </c>
      <c r="AE14">
        <v>0</v>
      </c>
      <c r="AF14" s="26"/>
      <c r="AG14">
        <f t="shared" si="2"/>
        <v>12.256995828000001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10.356151000000001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9.1134128800000005E-2</v>
      </c>
      <c r="AD15">
        <f t="shared" si="1"/>
        <v>10.2650168712</v>
      </c>
      <c r="AE15">
        <v>0</v>
      </c>
      <c r="AF15" s="26"/>
      <c r="AG15">
        <f t="shared" si="2"/>
        <v>10.2650168712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10.825815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2.79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0.11981917200000002</v>
      </c>
      <c r="AD16">
        <f t="shared" si="1"/>
        <v>13.495995828000002</v>
      </c>
      <c r="AE16">
        <v>0</v>
      </c>
      <c r="AF16" s="26"/>
      <c r="AG16">
        <f t="shared" si="2"/>
        <v>13.495995828000002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10.825815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3.85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0.129147172</v>
      </c>
      <c r="AD17">
        <f t="shared" si="1"/>
        <v>14.546667828</v>
      </c>
      <c r="AE17">
        <v>0</v>
      </c>
      <c r="AF17" s="26"/>
      <c r="AG17">
        <f t="shared" si="2"/>
        <v>14.546667828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10.825815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7.51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0.16135517200000002</v>
      </c>
      <c r="AD18">
        <f t="shared" si="1"/>
        <v>18.174459828</v>
      </c>
      <c r="AE18">
        <v>0</v>
      </c>
      <c r="AF18" s="26"/>
      <c r="AG18">
        <f t="shared" si="2"/>
        <v>18.174459828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10.825815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4.04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0.13081917200000001</v>
      </c>
      <c r="AD19">
        <f t="shared" si="1"/>
        <v>14.734995828000001</v>
      </c>
      <c r="AE19">
        <v>0</v>
      </c>
      <c r="AF19" s="26"/>
      <c r="AG19">
        <f t="shared" si="2"/>
        <v>14.734995828000001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10.825815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5.78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0.146131172</v>
      </c>
      <c r="AD20">
        <f t="shared" si="1"/>
        <v>16.459683827999999</v>
      </c>
      <c r="AE20">
        <v>0</v>
      </c>
      <c r="AF20" s="26"/>
      <c r="AG20">
        <f t="shared" si="2"/>
        <v>16.459683827999999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10.825815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5.0999999999999996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0.14014717200000001</v>
      </c>
      <c r="AD21">
        <f t="shared" si="1"/>
        <v>15.785667827999999</v>
      </c>
      <c r="AE21">
        <v>0</v>
      </c>
      <c r="AF21" s="26"/>
      <c r="AG21">
        <f t="shared" si="2"/>
        <v>15.785667827999999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10.825815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0.77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0.102043172</v>
      </c>
      <c r="AD22">
        <f t="shared" si="1"/>
        <v>11.493771828</v>
      </c>
      <c r="AE22">
        <v>0</v>
      </c>
      <c r="AF22" s="26"/>
      <c r="AG22">
        <f t="shared" si="2"/>
        <v>11.493771828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10.825815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13.19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0.21133917200000002</v>
      </c>
      <c r="AD23">
        <f t="shared" si="1"/>
        <v>23.804475828000001</v>
      </c>
      <c r="AE23">
        <v>0</v>
      </c>
      <c r="AF23" s="26"/>
      <c r="AG23">
        <f t="shared" si="2"/>
        <v>23.804475828000001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10.825815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0.21133917200000002</v>
      </c>
      <c r="AD24">
        <f t="shared" si="1"/>
        <v>23.804475828000001</v>
      </c>
      <c r="AE24">
        <v>0</v>
      </c>
      <c r="AF24" s="26"/>
      <c r="AG24">
        <f t="shared" si="2"/>
        <v>23.804475828000001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10.825815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13.19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0.21133917200000002</v>
      </c>
      <c r="AD25">
        <f t="shared" si="1"/>
        <v>23.804475828000001</v>
      </c>
      <c r="AE25">
        <v>0</v>
      </c>
      <c r="AF25" s="26"/>
      <c r="AG25">
        <f t="shared" si="2"/>
        <v>23.804475828000001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10.825815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5.01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0.139355172</v>
      </c>
      <c r="AD26">
        <f t="shared" si="1"/>
        <v>15.696459828</v>
      </c>
      <c r="AE26">
        <v>0</v>
      </c>
      <c r="AF26" s="26"/>
      <c r="AG26">
        <f t="shared" si="2"/>
        <v>15.696459828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10.825815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5.0999999999999996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0.14014717200000001</v>
      </c>
      <c r="AD27">
        <f t="shared" si="1"/>
        <v>15.785667827999999</v>
      </c>
      <c r="AE27">
        <v>0</v>
      </c>
      <c r="AF27" s="26"/>
      <c r="AG27">
        <f t="shared" si="2"/>
        <v>15.785667827999999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10.825815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12.52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0.20544317200000003</v>
      </c>
      <c r="AD28">
        <f t="shared" si="1"/>
        <v>23.140371828000003</v>
      </c>
      <c r="AE28">
        <v>0</v>
      </c>
      <c r="AF28" s="26"/>
      <c r="AG28">
        <f t="shared" si="2"/>
        <v>23.140371828000003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10.825815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0.11902717200000001</v>
      </c>
      <c r="AD29">
        <f t="shared" si="1"/>
        <v>13.406787828000002</v>
      </c>
      <c r="AE29">
        <v>0</v>
      </c>
      <c r="AF29" s="26"/>
      <c r="AG29">
        <f t="shared" si="2"/>
        <v>13.406787828000002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10.825815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0.16302717200000003</v>
      </c>
      <c r="AD30">
        <f t="shared" si="1"/>
        <v>18.362787828000002</v>
      </c>
      <c r="AE30">
        <v>0</v>
      </c>
      <c r="AF30" s="26"/>
      <c r="AG30">
        <f t="shared" si="2"/>
        <v>18.362787828000002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10.825815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8.18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0.167251172</v>
      </c>
      <c r="AD31">
        <f t="shared" si="1"/>
        <v>18.838563827999998</v>
      </c>
      <c r="AE31">
        <v>0</v>
      </c>
      <c r="AF31" s="26"/>
      <c r="AG31">
        <f t="shared" si="2"/>
        <v>18.838563827999998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10.825815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0.21133917200000002</v>
      </c>
      <c r="AD32">
        <f t="shared" si="1"/>
        <v>23.804475828000001</v>
      </c>
      <c r="AE32">
        <v>0</v>
      </c>
      <c r="AF32" s="26"/>
      <c r="AG32">
        <f t="shared" si="2"/>
        <v>23.804475828000001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10.825815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6.93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0.15625117199999999</v>
      </c>
      <c r="AD33">
        <f t="shared" si="1"/>
        <v>17.599563827999997</v>
      </c>
      <c r="AE33">
        <v>0</v>
      </c>
      <c r="AF33" s="26"/>
      <c r="AG33">
        <f t="shared" si="2"/>
        <v>17.599563827999997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10.825815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6.74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0.15457917200000001</v>
      </c>
      <c r="AD34">
        <f t="shared" si="1"/>
        <v>17.411235828000002</v>
      </c>
      <c r="AE34">
        <v>0</v>
      </c>
      <c r="AF34" s="26"/>
      <c r="AG34">
        <f t="shared" si="2"/>
        <v>17.411235828000002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10.825815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7.03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0.15713117200000001</v>
      </c>
      <c r="AD35">
        <f t="shared" si="1"/>
        <v>17.698683828</v>
      </c>
      <c r="AE35">
        <v>0</v>
      </c>
      <c r="AF35" s="26"/>
      <c r="AG35">
        <f t="shared" si="2"/>
        <v>17.698683828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10.825815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3.18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0.12325117200000001</v>
      </c>
      <c r="AD36">
        <f t="shared" si="1"/>
        <v>13.882563828</v>
      </c>
      <c r="AE36">
        <v>0</v>
      </c>
      <c r="AF36" s="26"/>
      <c r="AG36">
        <f t="shared" si="2"/>
        <v>13.882563828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10.825815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13.19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0.21133917200000002</v>
      </c>
      <c r="AD37">
        <f t="shared" si="1"/>
        <v>23.804475828000001</v>
      </c>
      <c r="AE37">
        <v>0</v>
      </c>
      <c r="AF37" s="26"/>
      <c r="AG37">
        <f t="shared" si="2"/>
        <v>23.804475828000001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10.825815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0.21133917200000002</v>
      </c>
      <c r="AD38">
        <f t="shared" si="1"/>
        <v>23.804475828000001</v>
      </c>
      <c r="AE38">
        <v>0</v>
      </c>
      <c r="AF38" s="26"/>
      <c r="AG38">
        <f t="shared" si="2"/>
        <v>23.804475828000001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10.825815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0.21133917200000002</v>
      </c>
      <c r="AD39">
        <f t="shared" si="1"/>
        <v>23.804475828000001</v>
      </c>
      <c r="AE39">
        <v>0</v>
      </c>
      <c r="AF39" s="26"/>
      <c r="AG39">
        <f t="shared" si="2"/>
        <v>23.804475828000001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10.825815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7.41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0.16047517200000003</v>
      </c>
      <c r="AD40">
        <f t="shared" si="1"/>
        <v>18.075339828000001</v>
      </c>
      <c r="AE40">
        <v>0</v>
      </c>
      <c r="AF40" s="26"/>
      <c r="AG40">
        <f t="shared" si="2"/>
        <v>18.075339828000001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10.825815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12.03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0.201131172</v>
      </c>
      <c r="AD41">
        <f t="shared" si="1"/>
        <v>22.654683828</v>
      </c>
      <c r="AE41">
        <v>0</v>
      </c>
      <c r="AF41" s="26"/>
      <c r="AG41">
        <f t="shared" si="2"/>
        <v>22.654683828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10.825815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12.71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0.20711517200000001</v>
      </c>
      <c r="AD42">
        <f t="shared" si="1"/>
        <v>23.328699827999998</v>
      </c>
      <c r="AE42">
        <v>0</v>
      </c>
      <c r="AF42" s="26"/>
      <c r="AG42">
        <f t="shared" si="2"/>
        <v>23.328699827999998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10.825815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0.57999999999999996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0.10037117200000001</v>
      </c>
      <c r="AD43">
        <f t="shared" si="1"/>
        <v>11.305443828000001</v>
      </c>
      <c r="AE43">
        <v>0</v>
      </c>
      <c r="AF43" s="26"/>
      <c r="AG43">
        <f t="shared" si="2"/>
        <v>11.305443828000001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10.825815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10.01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0.18335517200000001</v>
      </c>
      <c r="AD44">
        <f t="shared" si="1"/>
        <v>20.652459828000001</v>
      </c>
      <c r="AE44">
        <v>0</v>
      </c>
      <c r="AF44" s="26"/>
      <c r="AG44">
        <f t="shared" si="2"/>
        <v>20.652459828000001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10.825815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4.62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0.13592317200000001</v>
      </c>
      <c r="AD45">
        <f t="shared" si="1"/>
        <v>15.309891828</v>
      </c>
      <c r="AE45">
        <v>0</v>
      </c>
      <c r="AF45" s="26"/>
      <c r="AG45">
        <f t="shared" si="2"/>
        <v>15.309891828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10.825815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13.19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0.21133917200000002</v>
      </c>
      <c r="AD46">
        <f t="shared" si="1"/>
        <v>23.804475828000001</v>
      </c>
      <c r="AE46">
        <v>0</v>
      </c>
      <c r="AF46" s="26"/>
      <c r="AG46">
        <f t="shared" si="2"/>
        <v>23.804475828000001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10.825815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8.18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0.167251172</v>
      </c>
      <c r="AD47">
        <f t="shared" si="1"/>
        <v>18.838563827999998</v>
      </c>
      <c r="AE47">
        <v>0</v>
      </c>
      <c r="AF47" s="26"/>
      <c r="AG47">
        <f t="shared" si="2"/>
        <v>18.838563827999998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10.825815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6.74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0.15457917200000001</v>
      </c>
      <c r="AD48">
        <f t="shared" si="1"/>
        <v>17.411235828000002</v>
      </c>
      <c r="AE48">
        <v>0</v>
      </c>
      <c r="AF48" s="26"/>
      <c r="AG48">
        <f t="shared" si="2"/>
        <v>17.411235828000002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10.825815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7.12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0.157923172</v>
      </c>
      <c r="AD49">
        <f t="shared" si="1"/>
        <v>17.787891827999999</v>
      </c>
      <c r="AE49">
        <v>0</v>
      </c>
      <c r="AF49" s="26"/>
      <c r="AG49">
        <f t="shared" si="2"/>
        <v>17.787891827999999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10.825815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3.47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0.12580317200000002</v>
      </c>
      <c r="AD50">
        <f t="shared" si="1"/>
        <v>14.170011828000002</v>
      </c>
      <c r="AE50">
        <v>0</v>
      </c>
      <c r="AF50" s="26"/>
      <c r="AG50">
        <f t="shared" si="2"/>
        <v>14.170011828000002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10.825815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11.07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0.19268317200000001</v>
      </c>
      <c r="AD51">
        <f t="shared" si="1"/>
        <v>21.703131828</v>
      </c>
      <c r="AE51">
        <v>0</v>
      </c>
      <c r="AF51" s="26"/>
      <c r="AG51">
        <f t="shared" si="2"/>
        <v>21.703131828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10.825815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8.18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0.167251172</v>
      </c>
      <c r="AD52">
        <f t="shared" si="1"/>
        <v>18.838563827999998</v>
      </c>
      <c r="AE52">
        <v>0</v>
      </c>
      <c r="AF52" s="26"/>
      <c r="AG52">
        <f t="shared" si="2"/>
        <v>18.838563827999998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10.825815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7.99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0.16557917200000002</v>
      </c>
      <c r="AD53">
        <f t="shared" si="1"/>
        <v>18.650235828</v>
      </c>
      <c r="AE53">
        <v>0</v>
      </c>
      <c r="AF53" s="26"/>
      <c r="AG53">
        <f t="shared" si="2"/>
        <v>18.650235828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10.825815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11.55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0.19690717200000005</v>
      </c>
      <c r="AD54">
        <f t="shared" si="1"/>
        <v>22.178907828000003</v>
      </c>
      <c r="AE54">
        <v>0</v>
      </c>
      <c r="AF54" s="26"/>
      <c r="AG54">
        <f t="shared" si="2"/>
        <v>22.178907828000003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10.825815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10.01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0.18335517200000001</v>
      </c>
      <c r="AD55">
        <f t="shared" si="1"/>
        <v>20.652459828000001</v>
      </c>
      <c r="AE55">
        <v>0</v>
      </c>
      <c r="AF55" s="26"/>
      <c r="AG55">
        <f t="shared" si="2"/>
        <v>20.652459828000001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10.825815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11.55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0.19690717200000005</v>
      </c>
      <c r="AD56">
        <f t="shared" si="1"/>
        <v>22.178907828000003</v>
      </c>
      <c r="AE56">
        <v>0</v>
      </c>
      <c r="AF56" s="26"/>
      <c r="AG56">
        <f t="shared" si="2"/>
        <v>22.178907828000003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10.825815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0.11902717200000001</v>
      </c>
      <c r="AD57">
        <f t="shared" si="1"/>
        <v>13.406787828000002</v>
      </c>
      <c r="AE57">
        <v>0</v>
      </c>
      <c r="AF57" s="26"/>
      <c r="AG57">
        <f t="shared" si="2"/>
        <v>13.406787828000002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10.825815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7.99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0.16557917200000002</v>
      </c>
      <c r="AD58">
        <f t="shared" si="1"/>
        <v>18.650235828</v>
      </c>
      <c r="AE58">
        <v>0</v>
      </c>
      <c r="AF58" s="26"/>
      <c r="AG58">
        <f t="shared" si="2"/>
        <v>18.650235828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10.825815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8.09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0.16645917200000002</v>
      </c>
      <c r="AD59">
        <f t="shared" si="1"/>
        <v>18.749355828000002</v>
      </c>
      <c r="AE59">
        <v>0</v>
      </c>
      <c r="AF59" s="26"/>
      <c r="AG59">
        <f t="shared" si="2"/>
        <v>18.749355828000002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10.825815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13.19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0.21133917200000002</v>
      </c>
      <c r="AD60">
        <f t="shared" si="1"/>
        <v>23.804475828000001</v>
      </c>
      <c r="AE60">
        <v>0</v>
      </c>
      <c r="AF60" s="26"/>
      <c r="AG60">
        <f t="shared" si="2"/>
        <v>23.804475828000001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10.825815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10.3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0.18590717200000004</v>
      </c>
      <c r="AD61">
        <f t="shared" si="1"/>
        <v>20.939907828000003</v>
      </c>
      <c r="AE61">
        <v>0</v>
      </c>
      <c r="AF61" s="26"/>
      <c r="AG61">
        <f t="shared" si="2"/>
        <v>20.939907828000003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10.825815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9.6300000000000008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0.18001117200000002</v>
      </c>
      <c r="AD62">
        <f t="shared" si="1"/>
        <v>20.275803828000001</v>
      </c>
      <c r="AE62">
        <v>0</v>
      </c>
      <c r="AF62" s="26"/>
      <c r="AG62">
        <f t="shared" si="2"/>
        <v>20.275803828000001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10.825815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0.18590717200000004</v>
      </c>
      <c r="AD63">
        <f t="shared" si="1"/>
        <v>20.939907828000003</v>
      </c>
      <c r="AE63">
        <v>0</v>
      </c>
      <c r="AF63" s="26"/>
      <c r="AG63">
        <f t="shared" si="2"/>
        <v>20.939907828000003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10.825815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5.29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0.14181917200000002</v>
      </c>
      <c r="AD64">
        <f t="shared" si="1"/>
        <v>15.973995828000001</v>
      </c>
      <c r="AE64">
        <v>0</v>
      </c>
      <c r="AF64" s="26"/>
      <c r="AG64">
        <f t="shared" si="2"/>
        <v>15.973995828000001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10.825815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13.09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0.21045917200000003</v>
      </c>
      <c r="AD65">
        <f t="shared" si="1"/>
        <v>23.705355828000002</v>
      </c>
      <c r="AE65">
        <v>0</v>
      </c>
      <c r="AF65" s="26"/>
      <c r="AG65">
        <f t="shared" si="2"/>
        <v>23.705355828000002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10.825815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11.74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0.19857917200000003</v>
      </c>
      <c r="AD66">
        <f t="shared" si="1"/>
        <v>22.367235828000002</v>
      </c>
      <c r="AE66">
        <v>0</v>
      </c>
      <c r="AF66" s="26"/>
      <c r="AG66">
        <f t="shared" si="2"/>
        <v>22.367235828000002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10.825815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13.19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0.21133917200000002</v>
      </c>
      <c r="AD67">
        <f t="shared" si="1"/>
        <v>23.804475828000001</v>
      </c>
      <c r="AE67">
        <v>0</v>
      </c>
      <c r="AF67" s="26"/>
      <c r="AG67">
        <f t="shared" si="2"/>
        <v>23.804475828000001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10.825815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0.21133917200000002</v>
      </c>
      <c r="AD68">
        <f t="shared" ref="AD68:AD98" si="4">SUM(B68:AB68,AI68:AR68)-AC68</f>
        <v>23.804475828000001</v>
      </c>
      <c r="AE68">
        <v>0</v>
      </c>
      <c r="AF68" s="26"/>
      <c r="AG68">
        <f t="shared" ref="AG68:AG98" si="5">SUM(AD68:AF68)</f>
        <v>23.804475828000001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10.825815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12.22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0.20280317200000003</v>
      </c>
      <c r="AD69">
        <f t="shared" si="4"/>
        <v>22.843011828000002</v>
      </c>
      <c r="AE69">
        <v>0</v>
      </c>
      <c r="AF69" s="26"/>
      <c r="AG69">
        <f t="shared" si="5"/>
        <v>22.843011828000002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10.825815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11.74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0.19857917200000003</v>
      </c>
      <c r="AD70">
        <f t="shared" si="4"/>
        <v>22.367235828000002</v>
      </c>
      <c r="AE70">
        <v>0</v>
      </c>
      <c r="AF70" s="26"/>
      <c r="AG70">
        <f t="shared" si="5"/>
        <v>22.367235828000002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10.825815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6.16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0.14947517200000002</v>
      </c>
      <c r="AD71">
        <f t="shared" si="4"/>
        <v>16.836339828000003</v>
      </c>
      <c r="AE71">
        <v>0</v>
      </c>
      <c r="AF71" s="26"/>
      <c r="AG71">
        <f t="shared" si="5"/>
        <v>16.836339828000003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10.825815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0.21125117199999999</v>
      </c>
      <c r="AD72">
        <f t="shared" si="4"/>
        <v>23.794563827999998</v>
      </c>
      <c r="AE72">
        <v>0</v>
      </c>
      <c r="AF72" s="26"/>
      <c r="AG72">
        <f t="shared" si="5"/>
        <v>23.794563827999998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10.825815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11.07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0.19268317200000001</v>
      </c>
      <c r="AD73">
        <f t="shared" si="4"/>
        <v>21.703131828</v>
      </c>
      <c r="AE73">
        <v>0</v>
      </c>
      <c r="AF73" s="26"/>
      <c r="AG73">
        <f t="shared" si="5"/>
        <v>21.703131828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10.825815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12.22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0.20280317200000003</v>
      </c>
      <c r="AD74">
        <f t="shared" si="4"/>
        <v>22.843011828000002</v>
      </c>
      <c r="AE74">
        <v>0</v>
      </c>
      <c r="AF74" s="26"/>
      <c r="AG74">
        <f t="shared" si="5"/>
        <v>22.843011828000002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10.825815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10.01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0.18335517200000001</v>
      </c>
      <c r="AD75">
        <f t="shared" si="4"/>
        <v>20.652459828000001</v>
      </c>
      <c r="AE75">
        <v>0</v>
      </c>
      <c r="AF75" s="26"/>
      <c r="AG75">
        <f t="shared" si="5"/>
        <v>20.652459828000001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10.825815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12.32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0.203683172</v>
      </c>
      <c r="AD76">
        <f t="shared" si="4"/>
        <v>22.942131827999997</v>
      </c>
      <c r="AE76">
        <v>0</v>
      </c>
      <c r="AF76" s="26"/>
      <c r="AG76">
        <f t="shared" si="5"/>
        <v>22.942131827999997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10.825815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8.3699999999999992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0.16892317200000001</v>
      </c>
      <c r="AD77">
        <f t="shared" si="4"/>
        <v>19.026891828</v>
      </c>
      <c r="AE77">
        <v>0</v>
      </c>
      <c r="AF77" s="26"/>
      <c r="AG77">
        <f t="shared" si="5"/>
        <v>19.026891828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10.825815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1.93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0.11225117200000001</v>
      </c>
      <c r="AD78">
        <f t="shared" si="4"/>
        <v>12.643563828</v>
      </c>
      <c r="AE78">
        <v>0</v>
      </c>
      <c r="AF78" s="26"/>
      <c r="AG78">
        <f t="shared" si="5"/>
        <v>12.643563828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10.825815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9.24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0.17657917200000001</v>
      </c>
      <c r="AD79">
        <f t="shared" si="4"/>
        <v>19.889235828</v>
      </c>
      <c r="AE79">
        <v>0</v>
      </c>
      <c r="AF79" s="26"/>
      <c r="AG79">
        <f t="shared" si="5"/>
        <v>19.889235828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10.825815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10.49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0.18757917200000002</v>
      </c>
      <c r="AD80">
        <f t="shared" si="4"/>
        <v>21.128235828000001</v>
      </c>
      <c r="AE80">
        <v>0</v>
      </c>
      <c r="AF80" s="26"/>
      <c r="AG80">
        <f t="shared" si="5"/>
        <v>21.128235828000001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10.825815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13.19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0.21133917200000002</v>
      </c>
      <c r="AD81">
        <f t="shared" si="4"/>
        <v>23.804475828000001</v>
      </c>
      <c r="AE81">
        <v>0</v>
      </c>
      <c r="AF81" s="26"/>
      <c r="AG81">
        <f t="shared" si="5"/>
        <v>23.804475828000001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10.825815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10.98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0.19189117200000003</v>
      </c>
      <c r="AD82">
        <f t="shared" si="4"/>
        <v>21.613923828000004</v>
      </c>
      <c r="AE82">
        <v>0</v>
      </c>
      <c r="AF82" s="26"/>
      <c r="AG82">
        <f t="shared" si="5"/>
        <v>21.613923828000004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10.825815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12.71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0.20711517200000001</v>
      </c>
      <c r="AD83">
        <f t="shared" si="4"/>
        <v>23.328699827999998</v>
      </c>
      <c r="AE83">
        <v>0</v>
      </c>
      <c r="AF83" s="26"/>
      <c r="AG83">
        <f t="shared" si="5"/>
        <v>23.328699827999998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10.825815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13.19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0.21133917200000002</v>
      </c>
      <c r="AD84">
        <f t="shared" si="4"/>
        <v>23.804475828000001</v>
      </c>
      <c r="AE84">
        <v>0</v>
      </c>
      <c r="AF84" s="26"/>
      <c r="AG84">
        <f t="shared" si="5"/>
        <v>23.804475828000001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10.825815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3.75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0.12826717200000001</v>
      </c>
      <c r="AD85">
        <f t="shared" si="4"/>
        <v>14.447547828000001</v>
      </c>
      <c r="AE85">
        <v>0</v>
      </c>
      <c r="AF85" s="26"/>
      <c r="AG85">
        <f t="shared" si="5"/>
        <v>14.447547828000001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10.825815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13.19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0.21133917200000002</v>
      </c>
      <c r="AD86">
        <f t="shared" si="4"/>
        <v>23.804475828000001</v>
      </c>
      <c r="AE86">
        <v>0</v>
      </c>
      <c r="AF86" s="26"/>
      <c r="AG86">
        <f t="shared" si="5"/>
        <v>23.804475828000001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10.825815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12.51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0.205355172</v>
      </c>
      <c r="AD87">
        <f t="shared" si="4"/>
        <v>23.130459827999999</v>
      </c>
      <c r="AE87">
        <v>0</v>
      </c>
      <c r="AF87" s="26"/>
      <c r="AG87">
        <f t="shared" si="5"/>
        <v>23.130459827999999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10.825815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13.19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0.21133917200000002</v>
      </c>
      <c r="AD88">
        <f t="shared" si="4"/>
        <v>23.804475828000001</v>
      </c>
      <c r="AE88">
        <v>0</v>
      </c>
      <c r="AF88" s="26"/>
      <c r="AG88">
        <f t="shared" si="5"/>
        <v>23.804475828000001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10.825815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10.49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0.18757917200000002</v>
      </c>
      <c r="AD89">
        <f t="shared" si="4"/>
        <v>21.128235828000001</v>
      </c>
      <c r="AE89">
        <v>0</v>
      </c>
      <c r="AF89" s="26"/>
      <c r="AG89">
        <f t="shared" si="5"/>
        <v>21.128235828000001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10.825815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3.95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0.13002717200000002</v>
      </c>
      <c r="AD90">
        <f t="shared" si="4"/>
        <v>14.645787828000001</v>
      </c>
      <c r="AE90">
        <v>0</v>
      </c>
      <c r="AF90" s="26"/>
      <c r="AG90">
        <f t="shared" si="5"/>
        <v>14.645787828000001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10.825815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8.86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0.17323517199999999</v>
      </c>
      <c r="AD91">
        <f t="shared" si="4"/>
        <v>19.512579828</v>
      </c>
      <c r="AE91">
        <v>0</v>
      </c>
      <c r="AF91" s="26"/>
      <c r="AG91">
        <f t="shared" si="5"/>
        <v>19.512579828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10.825815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2.31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0.11559517200000001</v>
      </c>
      <c r="AD92">
        <f t="shared" si="4"/>
        <v>13.020219828</v>
      </c>
      <c r="AE92">
        <v>0</v>
      </c>
      <c r="AF92" s="26"/>
      <c r="AG92">
        <f t="shared" si="5"/>
        <v>13.020219828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10.825815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0.16214717200000001</v>
      </c>
      <c r="AD93">
        <f t="shared" si="4"/>
        <v>18.263667827999999</v>
      </c>
      <c r="AE93">
        <v>0</v>
      </c>
      <c r="AF93" s="26"/>
      <c r="AG93">
        <f t="shared" si="5"/>
        <v>18.263667827999999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10.825815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12.9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0.20878717200000002</v>
      </c>
      <c r="AD94">
        <f t="shared" si="4"/>
        <v>23.517027828</v>
      </c>
      <c r="AE94">
        <v>0</v>
      </c>
      <c r="AF94" s="26"/>
      <c r="AG94">
        <f t="shared" si="5"/>
        <v>23.517027828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10.825815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10.88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0.19101117200000003</v>
      </c>
      <c r="AD95">
        <f t="shared" si="4"/>
        <v>21.514803828000002</v>
      </c>
      <c r="AE95">
        <v>0</v>
      </c>
      <c r="AF95" s="26"/>
      <c r="AG95">
        <f t="shared" si="5"/>
        <v>21.514803828000002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10.825815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6.35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0.151147172</v>
      </c>
      <c r="AD96">
        <f t="shared" si="4"/>
        <v>17.024667827999998</v>
      </c>
      <c r="AE96">
        <v>0</v>
      </c>
      <c r="AF96" s="26"/>
      <c r="AG96">
        <f t="shared" si="5"/>
        <v>17.024667827999998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10.825815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5.97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0.14780317200000001</v>
      </c>
      <c r="AD97">
        <f t="shared" si="4"/>
        <v>16.648011828000001</v>
      </c>
      <c r="AE97">
        <v>0</v>
      </c>
      <c r="AF97" s="26"/>
      <c r="AG97">
        <f t="shared" si="5"/>
        <v>16.648011828000001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10.825815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2.41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0.11647517200000002</v>
      </c>
      <c r="AD98">
        <f t="shared" si="4"/>
        <v>13.119339828000001</v>
      </c>
      <c r="AE98">
        <v>0</v>
      </c>
      <c r="AF98" s="26"/>
      <c r="AG98">
        <f t="shared" si="5"/>
        <v>13.119339828000001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0.25937179425000029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0.18651500000000013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3.9238037894000011E-3</v>
      </c>
      <c r="AD99">
        <f t="shared" si="6"/>
        <v>0.44196299046060034</v>
      </c>
      <c r="AE99">
        <f t="shared" ref="AE99:AR99" si="8">SUM(AE3:AE98)/4000</f>
        <v>0</v>
      </c>
      <c r="AG99">
        <f t="shared" si="8"/>
        <v>0.44196299046060034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44797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120</v>
      </c>
      <c r="C3" s="16">
        <f>'[1]24'!C5</f>
        <v>0</v>
      </c>
      <c r="D3" s="16">
        <f>'[1]24'!D5</f>
        <v>200</v>
      </c>
      <c r="E3" s="16">
        <f>'[1]24'!E5</f>
        <v>0</v>
      </c>
      <c r="F3" s="15">
        <f>SUM(B3:E3)</f>
        <v>320</v>
      </c>
      <c r="G3" s="15">
        <f>'[1]24'!H5</f>
        <v>120</v>
      </c>
      <c r="H3" s="16">
        <f>'[1]24'!I5</f>
        <v>0</v>
      </c>
      <c r="I3" s="16">
        <f>'[1]24'!J5</f>
        <v>34</v>
      </c>
      <c r="J3" s="16">
        <f>'[1]24'!K5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'[1]24'!B6</f>
        <v>120</v>
      </c>
      <c r="C4" s="16">
        <f>'[1]24'!C6</f>
        <v>0</v>
      </c>
      <c r="D4" s="16">
        <f>'[1]24'!D6</f>
        <v>200</v>
      </c>
      <c r="E4" s="16">
        <f>'[1]24'!E6</f>
        <v>0</v>
      </c>
      <c r="F4" s="15">
        <f>SUM(B4:E4)</f>
        <v>320</v>
      </c>
      <c r="G4" s="15">
        <f>'[1]24'!H6</f>
        <v>120</v>
      </c>
      <c r="H4" s="16">
        <f>'[1]24'!I6</f>
        <v>0</v>
      </c>
      <c r="I4" s="16">
        <f>'[1]24'!J6</f>
        <v>34</v>
      </c>
      <c r="J4" s="16">
        <f>'[1]24'!K6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'[1]24'!B7</f>
        <v>120</v>
      </c>
      <c r="C5" s="16">
        <f>'[1]24'!C7</f>
        <v>0</v>
      </c>
      <c r="D5" s="16">
        <f>'[1]24'!D7</f>
        <v>200</v>
      </c>
      <c r="E5" s="16">
        <f>'[1]24'!E7</f>
        <v>0</v>
      </c>
      <c r="F5" s="15">
        <f t="shared" ref="F5:F68" si="6">SUM(B5:E5)</f>
        <v>320</v>
      </c>
      <c r="G5" s="15">
        <f>'[1]24'!H7</f>
        <v>120</v>
      </c>
      <c r="H5" s="16">
        <f>'[1]24'!I7</f>
        <v>0</v>
      </c>
      <c r="I5" s="16">
        <f>'[1]24'!J7</f>
        <v>34</v>
      </c>
      <c r="J5" s="16">
        <f>'[1]24'!K7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'[1]24'!B8</f>
        <v>120</v>
      </c>
      <c r="C6" s="16">
        <f>'[1]24'!C8</f>
        <v>0</v>
      </c>
      <c r="D6" s="16">
        <f>'[1]24'!D8</f>
        <v>200</v>
      </c>
      <c r="E6" s="16">
        <f>'[1]24'!E8</f>
        <v>0</v>
      </c>
      <c r="F6" s="15">
        <f t="shared" si="6"/>
        <v>320</v>
      </c>
      <c r="G6" s="15">
        <f>'[1]24'!H8</f>
        <v>120</v>
      </c>
      <c r="H6" s="16">
        <f>'[1]24'!I8</f>
        <v>0</v>
      </c>
      <c r="I6" s="16">
        <f>'[1]24'!J8</f>
        <v>34</v>
      </c>
      <c r="J6" s="16">
        <f>'[1]24'!K8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'[1]24'!B9</f>
        <v>120</v>
      </c>
      <c r="C7" s="16">
        <f>'[1]24'!C9</f>
        <v>0</v>
      </c>
      <c r="D7" s="16">
        <f>'[1]24'!D9</f>
        <v>200</v>
      </c>
      <c r="E7" s="16">
        <f>'[1]24'!E9</f>
        <v>0</v>
      </c>
      <c r="F7" s="15">
        <f t="shared" si="6"/>
        <v>320</v>
      </c>
      <c r="G7" s="15">
        <f>'[1]24'!H9</f>
        <v>120</v>
      </c>
      <c r="H7" s="16">
        <f>'[1]24'!I9</f>
        <v>0</v>
      </c>
      <c r="I7" s="16">
        <f>'[1]24'!J9</f>
        <v>34</v>
      </c>
      <c r="J7" s="16">
        <f>'[1]24'!K9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'[1]24'!B10</f>
        <v>120</v>
      </c>
      <c r="C8" s="16">
        <f>'[1]24'!C10</f>
        <v>0</v>
      </c>
      <c r="D8" s="16">
        <f>'[1]24'!D10</f>
        <v>200</v>
      </c>
      <c r="E8" s="16">
        <f>'[1]24'!E10</f>
        <v>0</v>
      </c>
      <c r="F8" s="15">
        <f t="shared" si="6"/>
        <v>320</v>
      </c>
      <c r="G8" s="15">
        <f>'[1]24'!H10</f>
        <v>120</v>
      </c>
      <c r="H8" s="16">
        <f>'[1]24'!I10</f>
        <v>0</v>
      </c>
      <c r="I8" s="16">
        <f>'[1]24'!J10</f>
        <v>34</v>
      </c>
      <c r="J8" s="16">
        <f>'[1]24'!K10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'[1]24'!B11</f>
        <v>120</v>
      </c>
      <c r="C9" s="16">
        <f>'[1]24'!C11</f>
        <v>0</v>
      </c>
      <c r="D9" s="16">
        <f>'[1]24'!D11</f>
        <v>200</v>
      </c>
      <c r="E9" s="16">
        <f>'[1]24'!E11</f>
        <v>0</v>
      </c>
      <c r="F9" s="15">
        <f t="shared" si="6"/>
        <v>320</v>
      </c>
      <c r="G9" s="15">
        <f>'[1]24'!H11</f>
        <v>120</v>
      </c>
      <c r="H9" s="16">
        <f>'[1]24'!I11</f>
        <v>0</v>
      </c>
      <c r="I9" s="16">
        <f>'[1]24'!J11</f>
        <v>34</v>
      </c>
      <c r="J9" s="16">
        <f>'[1]24'!K11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'[1]24'!B12</f>
        <v>120</v>
      </c>
      <c r="C10" s="16">
        <f>'[1]24'!C12</f>
        <v>0</v>
      </c>
      <c r="D10" s="16">
        <f>'[1]24'!D12</f>
        <v>200</v>
      </c>
      <c r="E10" s="16">
        <f>'[1]24'!E12</f>
        <v>0</v>
      </c>
      <c r="F10" s="15">
        <f t="shared" si="6"/>
        <v>320</v>
      </c>
      <c r="G10" s="15">
        <f>'[1]24'!H12</f>
        <v>120</v>
      </c>
      <c r="H10" s="16">
        <f>'[1]24'!I12</f>
        <v>0</v>
      </c>
      <c r="I10" s="16">
        <f>'[1]24'!J12</f>
        <v>34</v>
      </c>
      <c r="J10" s="16">
        <f>'[1]24'!K12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'[1]24'!B13</f>
        <v>120</v>
      </c>
      <c r="C11" s="16">
        <f>'[1]24'!C13</f>
        <v>0</v>
      </c>
      <c r="D11" s="16">
        <f>'[1]24'!D13</f>
        <v>200</v>
      </c>
      <c r="E11" s="16">
        <f>'[1]24'!E13</f>
        <v>0</v>
      </c>
      <c r="F11" s="15">
        <f t="shared" si="6"/>
        <v>320</v>
      </c>
      <c r="G11" s="15">
        <f>'[1]24'!H13</f>
        <v>120</v>
      </c>
      <c r="H11" s="16">
        <f>'[1]24'!I13</f>
        <v>0</v>
      </c>
      <c r="I11" s="16">
        <f>'[1]24'!J13</f>
        <v>34</v>
      </c>
      <c r="J11" s="16">
        <f>'[1]24'!K13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'[1]24'!B14</f>
        <v>120</v>
      </c>
      <c r="C12" s="16">
        <f>'[1]24'!C14</f>
        <v>0</v>
      </c>
      <c r="D12" s="16">
        <f>'[1]24'!D14</f>
        <v>200</v>
      </c>
      <c r="E12" s="16">
        <f>'[1]24'!E14</f>
        <v>0</v>
      </c>
      <c r="F12" s="15">
        <f t="shared" si="6"/>
        <v>320</v>
      </c>
      <c r="G12" s="15">
        <f>'[1]24'!H14</f>
        <v>120</v>
      </c>
      <c r="H12" s="16">
        <f>'[1]24'!I14</f>
        <v>0</v>
      </c>
      <c r="I12" s="16">
        <f>'[1]24'!J14</f>
        <v>34</v>
      </c>
      <c r="J12" s="16">
        <f>'[1]24'!K14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'[1]24'!B15</f>
        <v>120</v>
      </c>
      <c r="C13" s="16">
        <f>'[1]24'!C15</f>
        <v>0</v>
      </c>
      <c r="D13" s="16">
        <f>'[1]24'!D15</f>
        <v>200</v>
      </c>
      <c r="E13" s="16">
        <f>'[1]24'!E15</f>
        <v>0</v>
      </c>
      <c r="F13" s="15">
        <f t="shared" si="6"/>
        <v>320</v>
      </c>
      <c r="G13" s="15">
        <f>'[1]24'!H15</f>
        <v>120</v>
      </c>
      <c r="H13" s="16">
        <f>'[1]24'!I15</f>
        <v>0</v>
      </c>
      <c r="I13" s="16">
        <f>'[1]24'!J15</f>
        <v>34</v>
      </c>
      <c r="J13" s="16">
        <f>'[1]24'!K15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'[1]24'!B16</f>
        <v>120</v>
      </c>
      <c r="C14" s="16">
        <f>'[1]24'!C16</f>
        <v>0</v>
      </c>
      <c r="D14" s="16">
        <f>'[1]24'!D16</f>
        <v>200</v>
      </c>
      <c r="E14" s="16">
        <f>'[1]24'!E16</f>
        <v>0</v>
      </c>
      <c r="F14" s="15">
        <f t="shared" si="6"/>
        <v>320</v>
      </c>
      <c r="G14" s="15">
        <f>'[1]24'!H16</f>
        <v>120</v>
      </c>
      <c r="H14" s="16">
        <f>'[1]24'!I16</f>
        <v>0</v>
      </c>
      <c r="I14" s="16">
        <f>'[1]24'!J16</f>
        <v>34</v>
      </c>
      <c r="J14" s="16">
        <f>'[1]24'!K16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'[1]24'!B17</f>
        <v>120</v>
      </c>
      <c r="C15" s="16">
        <f>'[1]24'!C17</f>
        <v>0</v>
      </c>
      <c r="D15" s="16">
        <f>'[1]24'!D17</f>
        <v>200</v>
      </c>
      <c r="E15" s="16">
        <f>'[1]24'!E17</f>
        <v>0</v>
      </c>
      <c r="F15" s="15">
        <f t="shared" si="6"/>
        <v>320</v>
      </c>
      <c r="G15" s="15">
        <f>'[1]24'!H17</f>
        <v>120</v>
      </c>
      <c r="H15" s="16">
        <f>'[1]24'!I17</f>
        <v>0</v>
      </c>
      <c r="I15" s="16">
        <f>'[1]24'!J17</f>
        <v>34</v>
      </c>
      <c r="J15" s="16">
        <f>'[1]24'!K17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'[1]24'!B18</f>
        <v>120</v>
      </c>
      <c r="C16" s="16">
        <f>'[1]24'!C18</f>
        <v>0</v>
      </c>
      <c r="D16" s="16">
        <f>'[1]24'!D18</f>
        <v>200</v>
      </c>
      <c r="E16" s="16">
        <f>'[1]24'!E18</f>
        <v>0</v>
      </c>
      <c r="F16" s="15">
        <f t="shared" si="6"/>
        <v>320</v>
      </c>
      <c r="G16" s="15">
        <f>'[1]24'!H18</f>
        <v>120</v>
      </c>
      <c r="H16" s="16">
        <f>'[1]24'!I18</f>
        <v>0</v>
      </c>
      <c r="I16" s="16">
        <f>'[1]24'!J18</f>
        <v>34</v>
      </c>
      <c r="J16" s="16">
        <f>'[1]24'!K18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'[1]24'!B19</f>
        <v>120</v>
      </c>
      <c r="C17" s="16">
        <f>'[1]24'!C19</f>
        <v>0</v>
      </c>
      <c r="D17" s="16">
        <f>'[1]24'!D19</f>
        <v>200</v>
      </c>
      <c r="E17" s="16">
        <f>'[1]24'!E19</f>
        <v>0</v>
      </c>
      <c r="F17" s="15">
        <f t="shared" si="6"/>
        <v>320</v>
      </c>
      <c r="G17" s="15">
        <f>'[1]24'!H19</f>
        <v>120</v>
      </c>
      <c r="H17" s="16">
        <f>'[1]24'!I19</f>
        <v>0</v>
      </c>
      <c r="I17" s="16">
        <f>'[1]24'!J19</f>
        <v>34</v>
      </c>
      <c r="J17" s="16">
        <f>'[1]24'!K19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'[1]24'!B20</f>
        <v>120</v>
      </c>
      <c r="C18" s="16">
        <f>'[1]24'!C20</f>
        <v>0</v>
      </c>
      <c r="D18" s="16">
        <f>'[1]24'!D20</f>
        <v>200</v>
      </c>
      <c r="E18" s="16">
        <f>'[1]24'!E20</f>
        <v>0</v>
      </c>
      <c r="F18" s="15">
        <f t="shared" si="6"/>
        <v>320</v>
      </c>
      <c r="G18" s="15">
        <f>'[1]24'!H20</f>
        <v>120</v>
      </c>
      <c r="H18" s="16">
        <f>'[1]24'!I20</f>
        <v>0</v>
      </c>
      <c r="I18" s="16">
        <f>'[1]24'!J20</f>
        <v>34</v>
      </c>
      <c r="J18" s="16">
        <f>'[1]24'!K20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'[1]24'!B21</f>
        <v>120</v>
      </c>
      <c r="C19" s="16">
        <f>'[1]24'!C21</f>
        <v>0</v>
      </c>
      <c r="D19" s="16">
        <f>'[1]24'!D21</f>
        <v>200</v>
      </c>
      <c r="E19" s="16">
        <f>'[1]24'!E21</f>
        <v>0</v>
      </c>
      <c r="F19" s="15">
        <f t="shared" si="6"/>
        <v>320</v>
      </c>
      <c r="G19" s="15">
        <f>'[1]24'!H21</f>
        <v>120</v>
      </c>
      <c r="H19" s="16">
        <f>'[1]24'!I21</f>
        <v>0</v>
      </c>
      <c r="I19" s="16">
        <f>'[1]24'!J21</f>
        <v>34</v>
      </c>
      <c r="J19" s="16">
        <f>'[1]24'!K21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'[1]24'!B22</f>
        <v>120</v>
      </c>
      <c r="C20" s="16">
        <f>'[1]24'!C22</f>
        <v>0</v>
      </c>
      <c r="D20" s="16">
        <f>'[1]24'!D22</f>
        <v>200</v>
      </c>
      <c r="E20" s="16">
        <f>'[1]24'!E22</f>
        <v>0</v>
      </c>
      <c r="F20" s="15">
        <f t="shared" si="6"/>
        <v>320</v>
      </c>
      <c r="G20" s="15">
        <f>'[1]24'!H22</f>
        <v>120</v>
      </c>
      <c r="H20" s="16">
        <f>'[1]24'!I22</f>
        <v>0</v>
      </c>
      <c r="I20" s="16">
        <f>'[1]24'!J22</f>
        <v>34</v>
      </c>
      <c r="J20" s="16">
        <f>'[1]24'!K22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'[1]24'!B23</f>
        <v>120</v>
      </c>
      <c r="C21" s="16">
        <f>'[1]24'!C23</f>
        <v>0</v>
      </c>
      <c r="D21" s="16">
        <f>'[1]24'!D23</f>
        <v>200</v>
      </c>
      <c r="E21" s="16">
        <f>'[1]24'!E23</f>
        <v>0</v>
      </c>
      <c r="F21" s="15">
        <f t="shared" si="6"/>
        <v>320</v>
      </c>
      <c r="G21" s="15">
        <f>'[1]24'!H23</f>
        <v>120</v>
      </c>
      <c r="H21" s="16">
        <f>'[1]24'!I23</f>
        <v>0</v>
      </c>
      <c r="I21" s="16">
        <f>'[1]24'!J23</f>
        <v>34</v>
      </c>
      <c r="J21" s="16">
        <f>'[1]24'!K23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'[1]24'!B24</f>
        <v>120</v>
      </c>
      <c r="C22" s="16">
        <f>'[1]24'!C24</f>
        <v>0</v>
      </c>
      <c r="D22" s="16">
        <f>'[1]24'!D24</f>
        <v>200</v>
      </c>
      <c r="E22" s="16">
        <f>'[1]24'!E24</f>
        <v>0</v>
      </c>
      <c r="F22" s="15">
        <f t="shared" si="6"/>
        <v>320</v>
      </c>
      <c r="G22" s="15">
        <f>'[1]24'!H24</f>
        <v>120</v>
      </c>
      <c r="H22" s="16">
        <f>'[1]24'!I24</f>
        <v>0</v>
      </c>
      <c r="I22" s="16">
        <f>'[1]24'!J24</f>
        <v>34</v>
      </c>
      <c r="J22" s="16">
        <f>'[1]24'!K24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'[1]24'!B25</f>
        <v>120</v>
      </c>
      <c r="C23" s="16">
        <f>'[1]24'!C25</f>
        <v>0</v>
      </c>
      <c r="D23" s="16">
        <f>'[1]24'!D25</f>
        <v>200</v>
      </c>
      <c r="E23" s="16">
        <f>'[1]24'!E25</f>
        <v>0</v>
      </c>
      <c r="F23" s="15">
        <f t="shared" si="6"/>
        <v>320</v>
      </c>
      <c r="G23" s="15">
        <f>'[1]24'!H25</f>
        <v>120</v>
      </c>
      <c r="H23" s="16">
        <f>'[1]24'!I25</f>
        <v>0</v>
      </c>
      <c r="I23" s="16">
        <f>'[1]24'!J25</f>
        <v>36</v>
      </c>
      <c r="J23" s="16">
        <f>'[1]24'!K25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'[1]24'!B26</f>
        <v>120</v>
      </c>
      <c r="C24" s="16">
        <f>'[1]24'!C26</f>
        <v>0</v>
      </c>
      <c r="D24" s="16">
        <f>'[1]24'!D26</f>
        <v>200</v>
      </c>
      <c r="E24" s="16">
        <f>'[1]24'!E26</f>
        <v>0</v>
      </c>
      <c r="F24" s="15">
        <f t="shared" si="6"/>
        <v>320</v>
      </c>
      <c r="G24" s="15">
        <f>'[1]24'!H26</f>
        <v>120</v>
      </c>
      <c r="H24" s="16">
        <f>'[1]24'!I26</f>
        <v>0</v>
      </c>
      <c r="I24" s="16">
        <f>'[1]24'!J26</f>
        <v>36</v>
      </c>
      <c r="J24" s="16">
        <f>'[1]24'!K26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'[1]24'!B27</f>
        <v>120</v>
      </c>
      <c r="C25" s="16">
        <f>'[1]24'!C27</f>
        <v>0</v>
      </c>
      <c r="D25" s="16">
        <f>'[1]24'!D27</f>
        <v>200</v>
      </c>
      <c r="E25" s="16">
        <f>'[1]24'!E27</f>
        <v>0</v>
      </c>
      <c r="F25" s="15">
        <f t="shared" si="6"/>
        <v>320</v>
      </c>
      <c r="G25" s="15">
        <f>'[1]24'!H27</f>
        <v>120</v>
      </c>
      <c r="H25" s="16">
        <f>'[1]24'!I27</f>
        <v>0</v>
      </c>
      <c r="I25" s="16">
        <f>'[1]24'!J27</f>
        <v>36</v>
      </c>
      <c r="J25" s="16">
        <f>'[1]24'!K27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'[1]24'!B28</f>
        <v>120</v>
      </c>
      <c r="C26" s="16">
        <f>'[1]24'!C28</f>
        <v>0</v>
      </c>
      <c r="D26" s="16">
        <f>'[1]24'!D28</f>
        <v>200</v>
      </c>
      <c r="E26" s="16">
        <f>'[1]24'!E28</f>
        <v>0</v>
      </c>
      <c r="F26" s="15">
        <f t="shared" si="6"/>
        <v>320</v>
      </c>
      <c r="G26" s="15">
        <f>'[1]24'!H28</f>
        <v>120</v>
      </c>
      <c r="H26" s="16">
        <f>'[1]24'!I28</f>
        <v>0</v>
      </c>
      <c r="I26" s="16">
        <f>'[1]24'!J28</f>
        <v>36</v>
      </c>
      <c r="J26" s="16">
        <f>'[1]24'!K28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'[1]24'!B29</f>
        <v>120</v>
      </c>
      <c r="C27" s="16">
        <f>'[1]24'!C29</f>
        <v>0</v>
      </c>
      <c r="D27" s="16">
        <f>'[1]24'!D29</f>
        <v>200</v>
      </c>
      <c r="E27" s="16">
        <f>'[1]24'!E29</f>
        <v>0</v>
      </c>
      <c r="F27" s="15">
        <f t="shared" si="6"/>
        <v>320</v>
      </c>
      <c r="G27" s="15">
        <f>'[1]24'!H29</f>
        <v>120</v>
      </c>
      <c r="H27" s="16">
        <f>'[1]24'!I29</f>
        <v>0</v>
      </c>
      <c r="I27" s="16">
        <f>'[1]24'!J29</f>
        <v>36</v>
      </c>
      <c r="J27" s="16">
        <f>'[1]24'!K29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'[1]24'!B30</f>
        <v>120</v>
      </c>
      <c r="C28" s="16">
        <f>'[1]24'!C30</f>
        <v>0</v>
      </c>
      <c r="D28" s="16">
        <f>'[1]24'!D30</f>
        <v>200</v>
      </c>
      <c r="E28" s="16">
        <f>'[1]24'!E30</f>
        <v>0</v>
      </c>
      <c r="F28" s="15">
        <f t="shared" si="6"/>
        <v>320</v>
      </c>
      <c r="G28" s="15">
        <f>'[1]24'!H30</f>
        <v>120</v>
      </c>
      <c r="H28" s="16">
        <f>'[1]24'!I30</f>
        <v>0</v>
      </c>
      <c r="I28" s="16">
        <f>'[1]24'!J30</f>
        <v>36</v>
      </c>
      <c r="J28" s="16">
        <f>'[1]24'!K30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'[1]24'!B31</f>
        <v>120</v>
      </c>
      <c r="C29" s="16">
        <f>'[1]24'!C31</f>
        <v>0</v>
      </c>
      <c r="D29" s="16">
        <f>'[1]24'!D31</f>
        <v>200</v>
      </c>
      <c r="E29" s="16">
        <f>'[1]24'!E31</f>
        <v>0</v>
      </c>
      <c r="F29" s="15">
        <f t="shared" si="6"/>
        <v>320</v>
      </c>
      <c r="G29" s="15">
        <f>'[1]24'!H31</f>
        <v>120</v>
      </c>
      <c r="H29" s="16">
        <f>'[1]24'!I31</f>
        <v>0</v>
      </c>
      <c r="I29" s="16">
        <f>'[1]24'!J31</f>
        <v>36</v>
      </c>
      <c r="J29" s="16">
        <f>'[1]24'!K31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'[1]24'!B32</f>
        <v>120</v>
      </c>
      <c r="C30" s="16">
        <f>'[1]24'!C32</f>
        <v>0</v>
      </c>
      <c r="D30" s="16">
        <f>'[1]24'!D32</f>
        <v>200</v>
      </c>
      <c r="E30" s="16">
        <f>'[1]24'!E32</f>
        <v>0</v>
      </c>
      <c r="F30" s="15">
        <f t="shared" si="6"/>
        <v>320</v>
      </c>
      <c r="G30" s="15">
        <f>'[1]24'!H32</f>
        <v>120</v>
      </c>
      <c r="H30" s="16">
        <f>'[1]24'!I32</f>
        <v>0</v>
      </c>
      <c r="I30" s="16">
        <f>'[1]24'!J32</f>
        <v>36</v>
      </c>
      <c r="J30" s="16">
        <f>'[1]24'!K32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'[1]24'!B33</f>
        <v>120</v>
      </c>
      <c r="C31" s="16">
        <f>'[1]24'!C33</f>
        <v>0</v>
      </c>
      <c r="D31" s="16">
        <f>'[1]24'!D33</f>
        <v>200</v>
      </c>
      <c r="E31" s="16">
        <f>'[1]24'!E33</f>
        <v>0</v>
      </c>
      <c r="F31" s="15">
        <f t="shared" si="6"/>
        <v>320</v>
      </c>
      <c r="G31" s="15">
        <f>'[1]24'!H33</f>
        <v>120</v>
      </c>
      <c r="H31" s="16">
        <f>'[1]24'!I33</f>
        <v>0</v>
      </c>
      <c r="I31" s="16">
        <f>'[1]24'!J33</f>
        <v>36</v>
      </c>
      <c r="J31" s="16">
        <f>'[1]24'!K33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'[1]24'!B34</f>
        <v>120</v>
      </c>
      <c r="C32" s="16">
        <f>'[1]24'!C34</f>
        <v>0</v>
      </c>
      <c r="D32" s="16">
        <f>'[1]24'!D34</f>
        <v>200</v>
      </c>
      <c r="E32" s="16">
        <f>'[1]24'!E34</f>
        <v>0</v>
      </c>
      <c r="F32" s="15">
        <f t="shared" si="6"/>
        <v>320</v>
      </c>
      <c r="G32" s="15">
        <f>'[1]24'!H34</f>
        <v>120</v>
      </c>
      <c r="H32" s="16">
        <f>'[1]24'!I34</f>
        <v>0</v>
      </c>
      <c r="I32" s="16">
        <f>'[1]24'!J34</f>
        <v>36</v>
      </c>
      <c r="J32" s="16">
        <f>'[1]24'!K34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'[1]24'!B35</f>
        <v>120</v>
      </c>
      <c r="C33" s="16">
        <f>'[1]24'!C35</f>
        <v>0</v>
      </c>
      <c r="D33" s="16">
        <f>'[1]24'!D35</f>
        <v>200</v>
      </c>
      <c r="E33" s="16">
        <f>'[1]24'!E35</f>
        <v>0</v>
      </c>
      <c r="F33" s="15">
        <f t="shared" si="6"/>
        <v>320</v>
      </c>
      <c r="G33" s="15">
        <f>'[1]24'!H35</f>
        <v>120</v>
      </c>
      <c r="H33" s="16">
        <f>'[1]24'!I35</f>
        <v>0</v>
      </c>
      <c r="I33" s="16">
        <f>'[1]24'!J35</f>
        <v>36</v>
      </c>
      <c r="J33" s="16">
        <f>'[1]24'!K35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'[1]24'!B36</f>
        <v>120</v>
      </c>
      <c r="C34" s="16">
        <f>'[1]24'!C36</f>
        <v>0</v>
      </c>
      <c r="D34" s="16">
        <f>'[1]24'!D36</f>
        <v>200</v>
      </c>
      <c r="E34" s="16">
        <f>'[1]24'!E36</f>
        <v>0</v>
      </c>
      <c r="F34" s="15">
        <f t="shared" si="6"/>
        <v>320</v>
      </c>
      <c r="G34" s="15">
        <f>'[1]24'!H36</f>
        <v>120</v>
      </c>
      <c r="H34" s="16">
        <f>'[1]24'!I36</f>
        <v>0</v>
      </c>
      <c r="I34" s="16">
        <f>'[1]24'!J36</f>
        <v>36</v>
      </c>
      <c r="J34" s="16">
        <f>'[1]24'!K36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'[1]24'!B37</f>
        <v>120</v>
      </c>
      <c r="C35" s="16">
        <f>'[1]24'!C37</f>
        <v>0</v>
      </c>
      <c r="D35" s="16">
        <f>'[1]24'!D37</f>
        <v>200</v>
      </c>
      <c r="E35" s="16">
        <f>'[1]24'!E37</f>
        <v>0</v>
      </c>
      <c r="F35" s="15">
        <f t="shared" si="6"/>
        <v>320</v>
      </c>
      <c r="G35" s="15">
        <f>'[1]24'!H37</f>
        <v>120</v>
      </c>
      <c r="H35" s="16">
        <f>'[1]24'!I37</f>
        <v>0</v>
      </c>
      <c r="I35" s="16">
        <f>'[1]24'!J37</f>
        <v>34</v>
      </c>
      <c r="J35" s="16">
        <f>'[1]24'!K37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'[1]24'!B38</f>
        <v>120</v>
      </c>
      <c r="C36" s="16">
        <f>'[1]24'!C38</f>
        <v>0</v>
      </c>
      <c r="D36" s="16">
        <f>'[1]24'!D38</f>
        <v>200</v>
      </c>
      <c r="E36" s="16">
        <f>'[1]24'!E38</f>
        <v>0</v>
      </c>
      <c r="F36" s="15">
        <f t="shared" si="6"/>
        <v>320</v>
      </c>
      <c r="G36" s="15">
        <f>'[1]24'!H38</f>
        <v>120</v>
      </c>
      <c r="H36" s="16">
        <f>'[1]24'!I38</f>
        <v>0</v>
      </c>
      <c r="I36" s="16">
        <f>'[1]24'!J38</f>
        <v>34</v>
      </c>
      <c r="J36" s="16">
        <f>'[1]24'!K38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'[1]24'!B39</f>
        <v>120</v>
      </c>
      <c r="C37" s="16">
        <f>'[1]24'!C39</f>
        <v>0</v>
      </c>
      <c r="D37" s="16">
        <f>'[1]24'!D39</f>
        <v>200</v>
      </c>
      <c r="E37" s="16">
        <f>'[1]24'!E39</f>
        <v>0</v>
      </c>
      <c r="F37" s="15">
        <f t="shared" si="6"/>
        <v>320</v>
      </c>
      <c r="G37" s="15">
        <f>'[1]24'!H39</f>
        <v>120</v>
      </c>
      <c r="H37" s="16">
        <f>'[1]24'!I39</f>
        <v>0</v>
      </c>
      <c r="I37" s="16">
        <f>'[1]24'!J39</f>
        <v>34</v>
      </c>
      <c r="J37" s="16">
        <f>'[1]24'!K39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'[1]24'!B40</f>
        <v>120</v>
      </c>
      <c r="C38" s="16">
        <f>'[1]24'!C40</f>
        <v>0</v>
      </c>
      <c r="D38" s="16">
        <f>'[1]24'!D40</f>
        <v>200</v>
      </c>
      <c r="E38" s="16">
        <f>'[1]24'!E40</f>
        <v>0</v>
      </c>
      <c r="F38" s="15">
        <f t="shared" si="6"/>
        <v>320</v>
      </c>
      <c r="G38" s="15">
        <f>'[1]24'!H40</f>
        <v>120</v>
      </c>
      <c r="H38" s="16">
        <f>'[1]24'!I40</f>
        <v>0</v>
      </c>
      <c r="I38" s="16">
        <f>'[1]24'!J40</f>
        <v>34</v>
      </c>
      <c r="J38" s="16">
        <f>'[1]24'!K40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'[1]24'!B41</f>
        <v>120</v>
      </c>
      <c r="C39" s="16">
        <f>'[1]24'!C41</f>
        <v>0</v>
      </c>
      <c r="D39" s="16">
        <f>'[1]24'!D41</f>
        <v>200</v>
      </c>
      <c r="E39" s="16">
        <f>'[1]24'!E41</f>
        <v>0</v>
      </c>
      <c r="F39" s="15">
        <f t="shared" si="6"/>
        <v>320</v>
      </c>
      <c r="G39" s="15">
        <f>'[1]24'!H41</f>
        <v>120</v>
      </c>
      <c r="H39" s="16">
        <f>'[1]24'!I41</f>
        <v>0</v>
      </c>
      <c r="I39" s="16">
        <f>'[1]24'!J41</f>
        <v>34</v>
      </c>
      <c r="J39" s="16">
        <f>'[1]24'!K41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'[1]24'!B42</f>
        <v>120</v>
      </c>
      <c r="C40" s="16">
        <f>'[1]24'!C42</f>
        <v>0</v>
      </c>
      <c r="D40" s="16">
        <f>'[1]24'!D42</f>
        <v>200</v>
      </c>
      <c r="E40" s="16">
        <f>'[1]24'!E42</f>
        <v>0</v>
      </c>
      <c r="F40" s="15">
        <f t="shared" si="6"/>
        <v>320</v>
      </c>
      <c r="G40" s="15">
        <f>'[1]24'!H42</f>
        <v>120</v>
      </c>
      <c r="H40" s="16">
        <f>'[1]24'!I42</f>
        <v>0</v>
      </c>
      <c r="I40" s="16">
        <f>'[1]24'!J42</f>
        <v>34</v>
      </c>
      <c r="J40" s="16">
        <f>'[1]24'!K42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'[1]24'!B43</f>
        <v>120</v>
      </c>
      <c r="C41" s="16">
        <f>'[1]24'!C43</f>
        <v>0</v>
      </c>
      <c r="D41" s="16">
        <f>'[1]24'!D43</f>
        <v>200</v>
      </c>
      <c r="E41" s="16">
        <f>'[1]24'!E43</f>
        <v>0</v>
      </c>
      <c r="F41" s="15">
        <f t="shared" si="6"/>
        <v>320</v>
      </c>
      <c r="G41" s="15">
        <f>'[1]24'!H43</f>
        <v>120</v>
      </c>
      <c r="H41" s="16">
        <f>'[1]24'!I43</f>
        <v>0</v>
      </c>
      <c r="I41" s="16">
        <f>'[1]24'!J43</f>
        <v>34</v>
      </c>
      <c r="J41" s="16">
        <f>'[1]24'!K43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'[1]24'!B44</f>
        <v>120</v>
      </c>
      <c r="C42" s="16">
        <f>'[1]24'!C44</f>
        <v>0</v>
      </c>
      <c r="D42" s="16">
        <f>'[1]24'!D44</f>
        <v>200</v>
      </c>
      <c r="E42" s="16">
        <f>'[1]24'!E44</f>
        <v>0</v>
      </c>
      <c r="F42" s="15">
        <f t="shared" si="6"/>
        <v>320</v>
      </c>
      <c r="G42" s="15">
        <f>'[1]24'!H44</f>
        <v>120</v>
      </c>
      <c r="H42" s="16">
        <f>'[1]24'!I44</f>
        <v>0</v>
      </c>
      <c r="I42" s="16">
        <f>'[1]24'!J44</f>
        <v>34</v>
      </c>
      <c r="J42" s="16">
        <f>'[1]24'!K44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'[1]24'!B45</f>
        <v>120</v>
      </c>
      <c r="C43" s="16">
        <f>'[1]24'!C45</f>
        <v>0</v>
      </c>
      <c r="D43" s="16">
        <f>'[1]24'!D45</f>
        <v>192</v>
      </c>
      <c r="E43" s="16">
        <f>'[1]24'!E45</f>
        <v>0</v>
      </c>
      <c r="F43" s="15">
        <f t="shared" si="6"/>
        <v>312</v>
      </c>
      <c r="G43" s="15">
        <f>'[1]24'!H45</f>
        <v>120</v>
      </c>
      <c r="H43" s="16">
        <f>'[1]24'!I45</f>
        <v>0</v>
      </c>
      <c r="I43" s="16">
        <f>'[1]24'!J45</f>
        <v>34</v>
      </c>
      <c r="J43" s="16">
        <f>'[1]24'!K45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'[1]24'!B46</f>
        <v>120</v>
      </c>
      <c r="C44" s="16">
        <f>'[1]24'!C46</f>
        <v>0</v>
      </c>
      <c r="D44" s="16">
        <f>'[1]24'!D46</f>
        <v>192</v>
      </c>
      <c r="E44" s="16">
        <f>'[1]24'!E46</f>
        <v>0</v>
      </c>
      <c r="F44" s="15">
        <f t="shared" si="6"/>
        <v>312</v>
      </c>
      <c r="G44" s="15">
        <f>'[1]24'!H46</f>
        <v>120</v>
      </c>
      <c r="H44" s="16">
        <f>'[1]24'!I46</f>
        <v>0</v>
      </c>
      <c r="I44" s="16">
        <f>'[1]24'!J46</f>
        <v>34</v>
      </c>
      <c r="J44" s="16">
        <f>'[1]24'!K46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'[1]24'!B47</f>
        <v>120</v>
      </c>
      <c r="C45" s="16">
        <f>'[1]24'!C47</f>
        <v>0</v>
      </c>
      <c r="D45" s="16">
        <f>'[1]24'!D47</f>
        <v>192</v>
      </c>
      <c r="E45" s="16">
        <f>'[1]24'!E47</f>
        <v>0</v>
      </c>
      <c r="F45" s="15">
        <f t="shared" si="6"/>
        <v>312</v>
      </c>
      <c r="G45" s="15">
        <f>'[1]24'!H47</f>
        <v>120</v>
      </c>
      <c r="H45" s="16">
        <f>'[1]24'!I47</f>
        <v>0</v>
      </c>
      <c r="I45" s="16">
        <f>'[1]24'!J47</f>
        <v>34</v>
      </c>
      <c r="J45" s="16">
        <f>'[1]24'!K47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'[1]24'!B48</f>
        <v>120</v>
      </c>
      <c r="C46" s="16">
        <f>'[1]24'!C48</f>
        <v>0</v>
      </c>
      <c r="D46" s="16">
        <f>'[1]24'!D48</f>
        <v>192</v>
      </c>
      <c r="E46" s="16">
        <f>'[1]24'!E48</f>
        <v>0</v>
      </c>
      <c r="F46" s="15">
        <f t="shared" si="6"/>
        <v>312</v>
      </c>
      <c r="G46" s="15">
        <f>'[1]24'!H48</f>
        <v>120</v>
      </c>
      <c r="H46" s="16">
        <f>'[1]24'!I48</f>
        <v>0</v>
      </c>
      <c r="I46" s="16">
        <f>'[1]24'!J48</f>
        <v>34</v>
      </c>
      <c r="J46" s="16">
        <f>'[1]24'!K48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'[1]24'!B49</f>
        <v>120</v>
      </c>
      <c r="C47" s="16">
        <f>'[1]24'!C49</f>
        <v>0</v>
      </c>
      <c r="D47" s="16">
        <f>'[1]24'!D49</f>
        <v>192</v>
      </c>
      <c r="E47" s="16">
        <f>'[1]24'!E49</f>
        <v>0</v>
      </c>
      <c r="F47" s="15">
        <f t="shared" si="6"/>
        <v>312</v>
      </c>
      <c r="G47" s="15">
        <f>'[1]24'!H49</f>
        <v>120</v>
      </c>
      <c r="H47" s="16">
        <f>'[1]24'!I49</f>
        <v>0</v>
      </c>
      <c r="I47" s="16">
        <f>'[1]24'!J49</f>
        <v>34</v>
      </c>
      <c r="J47" s="16">
        <f>'[1]24'!K49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'[1]24'!B50</f>
        <v>120</v>
      </c>
      <c r="C48" s="16">
        <f>'[1]24'!C50</f>
        <v>0</v>
      </c>
      <c r="D48" s="16">
        <f>'[1]24'!D50</f>
        <v>192</v>
      </c>
      <c r="E48" s="16">
        <f>'[1]24'!E50</f>
        <v>0</v>
      </c>
      <c r="F48" s="15">
        <f t="shared" si="6"/>
        <v>312</v>
      </c>
      <c r="G48" s="15">
        <f>'[1]24'!H50</f>
        <v>120</v>
      </c>
      <c r="H48" s="16">
        <f>'[1]24'!I50</f>
        <v>0</v>
      </c>
      <c r="I48" s="16">
        <f>'[1]24'!J50</f>
        <v>34</v>
      </c>
      <c r="J48" s="16">
        <f>'[1]24'!K50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'[1]24'!B51</f>
        <v>120</v>
      </c>
      <c r="C49" s="16">
        <f>'[1]24'!C51</f>
        <v>0</v>
      </c>
      <c r="D49" s="16">
        <f>'[1]24'!D51</f>
        <v>192</v>
      </c>
      <c r="E49" s="16">
        <f>'[1]24'!E51</f>
        <v>0</v>
      </c>
      <c r="F49" s="15">
        <f t="shared" si="6"/>
        <v>312</v>
      </c>
      <c r="G49" s="15">
        <f>'[1]24'!H51</f>
        <v>120</v>
      </c>
      <c r="H49" s="16">
        <f>'[1]24'!I51</f>
        <v>0</v>
      </c>
      <c r="I49" s="16">
        <f>'[1]24'!J51</f>
        <v>34</v>
      </c>
      <c r="J49" s="16">
        <f>'[1]24'!K51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'[1]24'!B52</f>
        <v>120</v>
      </c>
      <c r="C50" s="16">
        <f>'[1]24'!C52</f>
        <v>0</v>
      </c>
      <c r="D50" s="16">
        <f>'[1]24'!D52</f>
        <v>192</v>
      </c>
      <c r="E50" s="16">
        <f>'[1]24'!E52</f>
        <v>0</v>
      </c>
      <c r="F50" s="15">
        <f t="shared" si="6"/>
        <v>312</v>
      </c>
      <c r="G50" s="15">
        <f>'[1]24'!H52</f>
        <v>120</v>
      </c>
      <c r="H50" s="16">
        <f>'[1]24'!I52</f>
        <v>0</v>
      </c>
      <c r="I50" s="16">
        <f>'[1]24'!J52</f>
        <v>34</v>
      </c>
      <c r="J50" s="16">
        <f>'[1]24'!K52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'[1]24'!B53</f>
        <v>120</v>
      </c>
      <c r="C51" s="16">
        <f>'[1]24'!C53</f>
        <v>0</v>
      </c>
      <c r="D51" s="16">
        <f>'[1]24'!D53</f>
        <v>192</v>
      </c>
      <c r="E51" s="16">
        <f>'[1]24'!E53</f>
        <v>0</v>
      </c>
      <c r="F51" s="15">
        <f t="shared" si="6"/>
        <v>312</v>
      </c>
      <c r="G51" s="15">
        <f>'[1]24'!H53</f>
        <v>120</v>
      </c>
      <c r="H51" s="16">
        <f>'[1]24'!I53</f>
        <v>0</v>
      </c>
      <c r="I51" s="16">
        <f>'[1]24'!J53</f>
        <v>34</v>
      </c>
      <c r="J51" s="16">
        <f>'[1]24'!K53</f>
        <v>0</v>
      </c>
      <c r="K51" s="15">
        <f t="shared" si="4"/>
        <v>154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34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'[1]24'!B54</f>
        <v>120</v>
      </c>
      <c r="C52" s="16">
        <f>'[1]24'!C54</f>
        <v>0</v>
      </c>
      <c r="D52" s="16">
        <f>'[1]24'!D54</f>
        <v>192</v>
      </c>
      <c r="E52" s="16">
        <f>'[1]24'!E54</f>
        <v>0</v>
      </c>
      <c r="F52" s="15">
        <f t="shared" si="6"/>
        <v>312</v>
      </c>
      <c r="G52" s="15">
        <f>'[1]24'!H54</f>
        <v>120</v>
      </c>
      <c r="H52" s="16">
        <f>'[1]24'!I54</f>
        <v>0</v>
      </c>
      <c r="I52" s="16">
        <f>'[1]24'!J54</f>
        <v>34</v>
      </c>
      <c r="J52" s="16">
        <f>'[1]24'!K54</f>
        <v>0</v>
      </c>
      <c r="K52" s="15">
        <f t="shared" si="4"/>
        <v>154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34</v>
      </c>
      <c r="P52" s="16">
        <f t="shared" si="10"/>
        <v>0</v>
      </c>
      <c r="Q52" s="17">
        <f t="shared" si="5"/>
        <v>154</v>
      </c>
    </row>
    <row r="53" spans="1:17">
      <c r="A53" s="8" t="s">
        <v>95</v>
      </c>
      <c r="B53" s="15">
        <f>'[1]24'!B55</f>
        <v>120</v>
      </c>
      <c r="C53" s="16">
        <f>'[1]24'!C55</f>
        <v>0</v>
      </c>
      <c r="D53" s="16">
        <f>'[1]24'!D55</f>
        <v>192</v>
      </c>
      <c r="E53" s="16">
        <f>'[1]24'!E55</f>
        <v>0</v>
      </c>
      <c r="F53" s="15">
        <f t="shared" si="6"/>
        <v>312</v>
      </c>
      <c r="G53" s="15">
        <f>'[1]24'!H55</f>
        <v>120</v>
      </c>
      <c r="H53" s="16">
        <f>'[1]24'!I55</f>
        <v>0</v>
      </c>
      <c r="I53" s="16">
        <f>'[1]24'!J55</f>
        <v>34</v>
      </c>
      <c r="J53" s="16">
        <f>'[1]24'!K55</f>
        <v>0</v>
      </c>
      <c r="K53" s="15">
        <f t="shared" si="4"/>
        <v>154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34</v>
      </c>
      <c r="P53" s="16">
        <f t="shared" si="10"/>
        <v>0</v>
      </c>
      <c r="Q53" s="17">
        <f t="shared" si="5"/>
        <v>154</v>
      </c>
    </row>
    <row r="54" spans="1:17">
      <c r="A54" s="8" t="s">
        <v>96</v>
      </c>
      <c r="B54" s="15">
        <f>'[1]24'!B56</f>
        <v>120</v>
      </c>
      <c r="C54" s="16">
        <f>'[1]24'!C56</f>
        <v>0</v>
      </c>
      <c r="D54" s="16">
        <f>'[1]24'!D56</f>
        <v>192</v>
      </c>
      <c r="E54" s="16">
        <f>'[1]24'!E56</f>
        <v>0</v>
      </c>
      <c r="F54" s="15">
        <f t="shared" si="6"/>
        <v>312</v>
      </c>
      <c r="G54" s="15">
        <f>'[1]24'!H56</f>
        <v>120</v>
      </c>
      <c r="H54" s="16">
        <f>'[1]24'!I56</f>
        <v>0</v>
      </c>
      <c r="I54" s="16">
        <f>'[1]24'!J56</f>
        <v>34</v>
      </c>
      <c r="J54" s="16">
        <f>'[1]24'!K56</f>
        <v>0</v>
      </c>
      <c r="K54" s="15">
        <f t="shared" si="4"/>
        <v>154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34</v>
      </c>
      <c r="P54" s="16">
        <f t="shared" si="10"/>
        <v>0</v>
      </c>
      <c r="Q54" s="17">
        <f t="shared" si="5"/>
        <v>154</v>
      </c>
    </row>
    <row r="55" spans="1:17">
      <c r="A55" s="8" t="s">
        <v>97</v>
      </c>
      <c r="B55" s="15">
        <f>'[1]24'!B57</f>
        <v>120</v>
      </c>
      <c r="C55" s="16">
        <f>'[1]24'!C57</f>
        <v>0</v>
      </c>
      <c r="D55" s="16">
        <f>'[1]24'!D57</f>
        <v>192</v>
      </c>
      <c r="E55" s="16">
        <f>'[1]24'!E57</f>
        <v>0</v>
      </c>
      <c r="F55" s="15">
        <f t="shared" si="6"/>
        <v>312</v>
      </c>
      <c r="G55" s="15">
        <f>'[1]24'!H57</f>
        <v>120</v>
      </c>
      <c r="H55" s="16">
        <f>'[1]24'!I57</f>
        <v>0</v>
      </c>
      <c r="I55" s="16">
        <f>'[1]24'!J57</f>
        <v>34</v>
      </c>
      <c r="J55" s="16">
        <f>'[1]24'!K57</f>
        <v>0</v>
      </c>
      <c r="K55" s="15">
        <f t="shared" si="4"/>
        <v>154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34</v>
      </c>
      <c r="P55" s="16">
        <f t="shared" si="10"/>
        <v>0</v>
      </c>
      <c r="Q55" s="17">
        <f t="shared" si="5"/>
        <v>154</v>
      </c>
    </row>
    <row r="56" spans="1:17">
      <c r="A56" s="8" t="s">
        <v>98</v>
      </c>
      <c r="B56" s="15">
        <f>'[1]24'!B58</f>
        <v>120</v>
      </c>
      <c r="C56" s="16">
        <f>'[1]24'!C58</f>
        <v>0</v>
      </c>
      <c r="D56" s="16">
        <f>'[1]24'!D58</f>
        <v>192</v>
      </c>
      <c r="E56" s="16">
        <f>'[1]24'!E58</f>
        <v>0</v>
      </c>
      <c r="F56" s="15">
        <f t="shared" si="6"/>
        <v>312</v>
      </c>
      <c r="G56" s="15">
        <f>'[1]24'!H58</f>
        <v>120</v>
      </c>
      <c r="H56" s="16">
        <f>'[1]24'!I58</f>
        <v>0</v>
      </c>
      <c r="I56" s="16">
        <f>'[1]24'!J58</f>
        <v>34</v>
      </c>
      <c r="J56" s="16">
        <f>'[1]24'!K58</f>
        <v>0</v>
      </c>
      <c r="K56" s="15">
        <f t="shared" si="4"/>
        <v>154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34</v>
      </c>
      <c r="P56" s="16">
        <f t="shared" si="10"/>
        <v>0</v>
      </c>
      <c r="Q56" s="17">
        <f t="shared" si="5"/>
        <v>154</v>
      </c>
    </row>
    <row r="57" spans="1:17">
      <c r="A57" s="8" t="s">
        <v>99</v>
      </c>
      <c r="B57" s="15">
        <f>'[1]24'!B59</f>
        <v>120</v>
      </c>
      <c r="C57" s="16">
        <f>'[1]24'!C59</f>
        <v>0</v>
      </c>
      <c r="D57" s="16">
        <f>'[1]24'!D59</f>
        <v>192</v>
      </c>
      <c r="E57" s="16">
        <f>'[1]24'!E59</f>
        <v>0</v>
      </c>
      <c r="F57" s="15">
        <f t="shared" si="6"/>
        <v>312</v>
      </c>
      <c r="G57" s="15">
        <f>'[1]24'!H59</f>
        <v>120</v>
      </c>
      <c r="H57" s="16">
        <f>'[1]24'!I59</f>
        <v>0</v>
      </c>
      <c r="I57" s="16">
        <f>'[1]24'!J59</f>
        <v>34</v>
      </c>
      <c r="J57" s="16">
        <f>'[1]24'!K59</f>
        <v>0</v>
      </c>
      <c r="K57" s="15">
        <f t="shared" si="4"/>
        <v>154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34</v>
      </c>
      <c r="P57" s="16">
        <f t="shared" si="10"/>
        <v>0</v>
      </c>
      <c r="Q57" s="17">
        <f t="shared" si="5"/>
        <v>154</v>
      </c>
    </row>
    <row r="58" spans="1:17">
      <c r="A58" s="8" t="s">
        <v>100</v>
      </c>
      <c r="B58" s="15">
        <f>'[1]24'!B60</f>
        <v>120</v>
      </c>
      <c r="C58" s="16">
        <f>'[1]24'!C60</f>
        <v>0</v>
      </c>
      <c r="D58" s="16">
        <f>'[1]24'!D60</f>
        <v>192</v>
      </c>
      <c r="E58" s="16">
        <f>'[1]24'!E60</f>
        <v>0</v>
      </c>
      <c r="F58" s="15">
        <f t="shared" si="6"/>
        <v>312</v>
      </c>
      <c r="G58" s="15">
        <f>'[1]24'!H60</f>
        <v>120</v>
      </c>
      <c r="H58" s="16">
        <f>'[1]24'!I60</f>
        <v>0</v>
      </c>
      <c r="I58" s="16">
        <f>'[1]24'!J60</f>
        <v>34</v>
      </c>
      <c r="J58" s="16">
        <f>'[1]24'!K60</f>
        <v>0</v>
      </c>
      <c r="K58" s="15">
        <f t="shared" si="4"/>
        <v>154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34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'[1]24'!B61</f>
        <v>120</v>
      </c>
      <c r="C59" s="16">
        <f>'[1]24'!C61</f>
        <v>0</v>
      </c>
      <c r="D59" s="16">
        <f>'[1]24'!D61</f>
        <v>192</v>
      </c>
      <c r="E59" s="16">
        <f>'[1]24'!E61</f>
        <v>0</v>
      </c>
      <c r="F59" s="15">
        <f t="shared" si="6"/>
        <v>312</v>
      </c>
      <c r="G59" s="15">
        <f>'[1]24'!H61</f>
        <v>120</v>
      </c>
      <c r="H59" s="16">
        <f>'[1]24'!I61</f>
        <v>0</v>
      </c>
      <c r="I59" s="16">
        <f>'[1]24'!J61</f>
        <v>34</v>
      </c>
      <c r="J59" s="16">
        <f>'[1]24'!K61</f>
        <v>0</v>
      </c>
      <c r="K59" s="15">
        <f t="shared" si="4"/>
        <v>154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34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'[1]24'!B62</f>
        <v>120</v>
      </c>
      <c r="C60" s="16">
        <f>'[1]24'!C62</f>
        <v>0</v>
      </c>
      <c r="D60" s="16">
        <f>'[1]24'!D62</f>
        <v>192</v>
      </c>
      <c r="E60" s="16">
        <f>'[1]24'!E62</f>
        <v>0</v>
      </c>
      <c r="F60" s="15">
        <f t="shared" si="6"/>
        <v>312</v>
      </c>
      <c r="G60" s="15">
        <f>'[1]24'!H62</f>
        <v>120</v>
      </c>
      <c r="H60" s="16">
        <f>'[1]24'!I62</f>
        <v>0</v>
      </c>
      <c r="I60" s="16">
        <f>'[1]24'!J62</f>
        <v>34</v>
      </c>
      <c r="J60" s="16">
        <f>'[1]24'!K62</f>
        <v>0</v>
      </c>
      <c r="K60" s="15">
        <f t="shared" si="4"/>
        <v>154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34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'[1]24'!B63</f>
        <v>120</v>
      </c>
      <c r="C61" s="16">
        <f>'[1]24'!C63</f>
        <v>0</v>
      </c>
      <c r="D61" s="16">
        <f>'[1]24'!D63</f>
        <v>192</v>
      </c>
      <c r="E61" s="16">
        <f>'[1]24'!E63</f>
        <v>0</v>
      </c>
      <c r="F61" s="15">
        <f t="shared" si="6"/>
        <v>312</v>
      </c>
      <c r="G61" s="15">
        <f>'[1]24'!H63</f>
        <v>120</v>
      </c>
      <c r="H61" s="16">
        <f>'[1]24'!I63</f>
        <v>0</v>
      </c>
      <c r="I61" s="16">
        <f>'[1]24'!J63</f>
        <v>34</v>
      </c>
      <c r="J61" s="16">
        <f>'[1]24'!K63</f>
        <v>0</v>
      </c>
      <c r="K61" s="15">
        <f t="shared" si="4"/>
        <v>154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34</v>
      </c>
      <c r="P61" s="16">
        <f t="shared" si="10"/>
        <v>0</v>
      </c>
      <c r="Q61" s="17">
        <f t="shared" si="5"/>
        <v>154</v>
      </c>
    </row>
    <row r="62" spans="1:17">
      <c r="A62" s="8" t="s">
        <v>104</v>
      </c>
      <c r="B62" s="15">
        <f>'[1]24'!B64</f>
        <v>120</v>
      </c>
      <c r="C62" s="16">
        <f>'[1]24'!C64</f>
        <v>0</v>
      </c>
      <c r="D62" s="16">
        <f>'[1]24'!D64</f>
        <v>192</v>
      </c>
      <c r="E62" s="16">
        <f>'[1]24'!E64</f>
        <v>0</v>
      </c>
      <c r="F62" s="15">
        <f t="shared" si="6"/>
        <v>312</v>
      </c>
      <c r="G62" s="15">
        <f>'[1]24'!H64</f>
        <v>120</v>
      </c>
      <c r="H62" s="16">
        <f>'[1]24'!I64</f>
        <v>0</v>
      </c>
      <c r="I62" s="16">
        <f>'[1]24'!J64</f>
        <v>34</v>
      </c>
      <c r="J62" s="16">
        <f>'[1]24'!K64</f>
        <v>0</v>
      </c>
      <c r="K62" s="15">
        <f t="shared" si="4"/>
        <v>154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34</v>
      </c>
      <c r="P62" s="16">
        <f t="shared" si="10"/>
        <v>0</v>
      </c>
      <c r="Q62" s="17">
        <f t="shared" si="5"/>
        <v>154</v>
      </c>
    </row>
    <row r="63" spans="1:17">
      <c r="A63" s="8" t="s">
        <v>105</v>
      </c>
      <c r="B63" s="15">
        <f>'[1]24'!B65</f>
        <v>120</v>
      </c>
      <c r="C63" s="16">
        <f>'[1]24'!C65</f>
        <v>0</v>
      </c>
      <c r="D63" s="16">
        <f>'[1]24'!D65</f>
        <v>192</v>
      </c>
      <c r="E63" s="16">
        <f>'[1]24'!E65</f>
        <v>0</v>
      </c>
      <c r="F63" s="15">
        <f t="shared" si="6"/>
        <v>312</v>
      </c>
      <c r="G63" s="15">
        <f>'[1]24'!H65</f>
        <v>120</v>
      </c>
      <c r="H63" s="16">
        <f>'[1]24'!I65</f>
        <v>0</v>
      </c>
      <c r="I63" s="16">
        <f>'[1]24'!J65</f>
        <v>34</v>
      </c>
      <c r="J63" s="16">
        <f>'[1]24'!K65</f>
        <v>0</v>
      </c>
      <c r="K63" s="15">
        <f t="shared" si="4"/>
        <v>154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34</v>
      </c>
      <c r="P63" s="16">
        <f t="shared" si="10"/>
        <v>0</v>
      </c>
      <c r="Q63" s="17">
        <f t="shared" si="5"/>
        <v>154</v>
      </c>
    </row>
    <row r="64" spans="1:17">
      <c r="A64" s="8" t="s">
        <v>106</v>
      </c>
      <c r="B64" s="15">
        <f>'[1]24'!B66</f>
        <v>120</v>
      </c>
      <c r="C64" s="16">
        <f>'[1]24'!C66</f>
        <v>0</v>
      </c>
      <c r="D64" s="16">
        <f>'[1]24'!D66</f>
        <v>192</v>
      </c>
      <c r="E64" s="16">
        <f>'[1]24'!E66</f>
        <v>0</v>
      </c>
      <c r="F64" s="15">
        <f t="shared" si="6"/>
        <v>312</v>
      </c>
      <c r="G64" s="15">
        <f>'[1]24'!H66</f>
        <v>120</v>
      </c>
      <c r="H64" s="16">
        <f>'[1]24'!I66</f>
        <v>0</v>
      </c>
      <c r="I64" s="16">
        <f>'[1]24'!J66</f>
        <v>34</v>
      </c>
      <c r="J64" s="16">
        <f>'[1]24'!K66</f>
        <v>0</v>
      </c>
      <c r="K64" s="15">
        <f t="shared" si="4"/>
        <v>154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34</v>
      </c>
      <c r="P64" s="16">
        <f t="shared" si="10"/>
        <v>0</v>
      </c>
      <c r="Q64" s="17">
        <f t="shared" si="5"/>
        <v>154</v>
      </c>
    </row>
    <row r="65" spans="1:19">
      <c r="A65" s="8" t="s">
        <v>107</v>
      </c>
      <c r="B65" s="15">
        <f>'[1]24'!B67</f>
        <v>120</v>
      </c>
      <c r="C65" s="16">
        <f>'[1]24'!C67</f>
        <v>0</v>
      </c>
      <c r="D65" s="16">
        <f>'[1]24'!D67</f>
        <v>192</v>
      </c>
      <c r="E65" s="16">
        <f>'[1]24'!E67</f>
        <v>0</v>
      </c>
      <c r="F65" s="15">
        <f t="shared" si="6"/>
        <v>312</v>
      </c>
      <c r="G65" s="15">
        <f>'[1]24'!H67</f>
        <v>120</v>
      </c>
      <c r="H65" s="16">
        <f>'[1]24'!I67</f>
        <v>0</v>
      </c>
      <c r="I65" s="16">
        <f>'[1]24'!J67</f>
        <v>34</v>
      </c>
      <c r="J65" s="16">
        <f>'[1]24'!K67</f>
        <v>0</v>
      </c>
      <c r="K65" s="15">
        <f t="shared" si="4"/>
        <v>154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34</v>
      </c>
      <c r="P65" s="16">
        <f t="shared" si="10"/>
        <v>0</v>
      </c>
      <c r="Q65" s="17">
        <f t="shared" si="5"/>
        <v>154</v>
      </c>
    </row>
    <row r="66" spans="1:19">
      <c r="A66" s="8" t="s">
        <v>108</v>
      </c>
      <c r="B66" s="15">
        <f>'[1]24'!B68</f>
        <v>120</v>
      </c>
      <c r="C66" s="16">
        <f>'[1]24'!C68</f>
        <v>0</v>
      </c>
      <c r="D66" s="16">
        <f>'[1]24'!D68</f>
        <v>192</v>
      </c>
      <c r="E66" s="16">
        <f>'[1]24'!E68</f>
        <v>0</v>
      </c>
      <c r="F66" s="15">
        <f t="shared" si="6"/>
        <v>312</v>
      </c>
      <c r="G66" s="15">
        <f>'[1]24'!H68</f>
        <v>120</v>
      </c>
      <c r="H66" s="16">
        <f>'[1]24'!I68</f>
        <v>0</v>
      </c>
      <c r="I66" s="16">
        <f>'[1]24'!J68</f>
        <v>34</v>
      </c>
      <c r="J66" s="16">
        <f>'[1]24'!K68</f>
        <v>0</v>
      </c>
      <c r="K66" s="15">
        <f t="shared" si="4"/>
        <v>154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34</v>
      </c>
      <c r="P66" s="16">
        <f t="shared" si="10"/>
        <v>0</v>
      </c>
      <c r="Q66" s="17">
        <f t="shared" si="5"/>
        <v>154</v>
      </c>
    </row>
    <row r="67" spans="1:19">
      <c r="A67" s="8" t="s">
        <v>109</v>
      </c>
      <c r="B67" s="15">
        <f>'[1]24'!B69</f>
        <v>120</v>
      </c>
      <c r="C67" s="16">
        <f>'[1]24'!C69</f>
        <v>0</v>
      </c>
      <c r="D67" s="16">
        <f>'[1]24'!D69</f>
        <v>192</v>
      </c>
      <c r="E67" s="16">
        <f>'[1]24'!E69</f>
        <v>0</v>
      </c>
      <c r="F67" s="15">
        <f t="shared" si="6"/>
        <v>312</v>
      </c>
      <c r="G67" s="15">
        <f>'[1]24'!H69</f>
        <v>120</v>
      </c>
      <c r="H67" s="16">
        <f>'[1]24'!I69</f>
        <v>0</v>
      </c>
      <c r="I67" s="16">
        <f>'[1]24'!J69</f>
        <v>34</v>
      </c>
      <c r="J67" s="16">
        <f>'[1]24'!K69</f>
        <v>0</v>
      </c>
      <c r="K67" s="15">
        <f t="shared" si="4"/>
        <v>154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154</v>
      </c>
    </row>
    <row r="68" spans="1:19">
      <c r="A68" s="8" t="s">
        <v>110</v>
      </c>
      <c r="B68" s="15">
        <f>'[1]24'!B70</f>
        <v>120</v>
      </c>
      <c r="C68" s="16">
        <f>'[1]24'!C70</f>
        <v>0</v>
      </c>
      <c r="D68" s="16">
        <f>'[1]24'!D70</f>
        <v>192</v>
      </c>
      <c r="E68" s="16">
        <f>'[1]24'!E70</f>
        <v>0</v>
      </c>
      <c r="F68" s="15">
        <f t="shared" si="6"/>
        <v>312</v>
      </c>
      <c r="G68" s="15">
        <f>'[1]24'!H70</f>
        <v>120</v>
      </c>
      <c r="H68" s="16">
        <f>'[1]24'!I70</f>
        <v>0</v>
      </c>
      <c r="I68" s="16">
        <f>'[1]24'!J70</f>
        <v>34</v>
      </c>
      <c r="J68" s="16">
        <f>'[1]24'!K70</f>
        <v>0</v>
      </c>
      <c r="K68" s="15">
        <f t="shared" ref="K68:K98" si="15">SUM(G68:J68)</f>
        <v>154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34</v>
      </c>
      <c r="P68" s="16">
        <f t="shared" si="14"/>
        <v>0</v>
      </c>
      <c r="Q68" s="17">
        <f t="shared" ref="Q68:Q98" si="16">SUM(M68:P68)</f>
        <v>154</v>
      </c>
    </row>
    <row r="69" spans="1:19">
      <c r="A69" s="8" t="s">
        <v>111</v>
      </c>
      <c r="B69" s="15">
        <f>'[1]24'!B71</f>
        <v>120</v>
      </c>
      <c r="C69" s="16">
        <f>'[1]24'!C71</f>
        <v>0</v>
      </c>
      <c r="D69" s="16">
        <f>'[1]24'!D71</f>
        <v>192</v>
      </c>
      <c r="E69" s="16">
        <f>'[1]24'!E71</f>
        <v>0</v>
      </c>
      <c r="F69" s="15">
        <f t="shared" ref="F69:F98" si="17">SUM(B69:E69)</f>
        <v>312</v>
      </c>
      <c r="G69" s="15">
        <f>'[1]24'!H71</f>
        <v>120</v>
      </c>
      <c r="H69" s="16">
        <f>'[1]24'!I71</f>
        <v>0</v>
      </c>
      <c r="I69" s="16">
        <f>'[1]24'!J71</f>
        <v>34</v>
      </c>
      <c r="J69" s="16">
        <f>'[1]24'!K71</f>
        <v>0</v>
      </c>
      <c r="K69" s="15">
        <f t="shared" si="15"/>
        <v>154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34</v>
      </c>
      <c r="P69" s="16">
        <f t="shared" si="14"/>
        <v>0</v>
      </c>
      <c r="Q69" s="17">
        <f t="shared" si="16"/>
        <v>154</v>
      </c>
      <c r="S69">
        <f>96*4</f>
        <v>384</v>
      </c>
    </row>
    <row r="70" spans="1:19">
      <c r="A70" s="8" t="s">
        <v>112</v>
      </c>
      <c r="B70" s="15">
        <f>'[1]24'!B72</f>
        <v>120</v>
      </c>
      <c r="C70" s="16">
        <f>'[1]24'!C72</f>
        <v>0</v>
      </c>
      <c r="D70" s="16">
        <f>'[1]24'!D72</f>
        <v>192</v>
      </c>
      <c r="E70" s="16">
        <f>'[1]24'!E72</f>
        <v>0</v>
      </c>
      <c r="F70" s="15">
        <f t="shared" si="17"/>
        <v>312</v>
      </c>
      <c r="G70" s="15">
        <f>'[1]24'!H72</f>
        <v>120</v>
      </c>
      <c r="H70" s="16">
        <f>'[1]24'!I72</f>
        <v>0</v>
      </c>
      <c r="I70" s="16">
        <f>'[1]24'!J72</f>
        <v>34</v>
      </c>
      <c r="J70" s="16">
        <f>'[1]24'!K72</f>
        <v>0</v>
      </c>
      <c r="K70" s="15">
        <f t="shared" si="15"/>
        <v>154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34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'[1]24'!B73</f>
        <v>120</v>
      </c>
      <c r="C71" s="16">
        <f>'[1]24'!C73</f>
        <v>0</v>
      </c>
      <c r="D71" s="16">
        <f>'[1]24'!D73</f>
        <v>192</v>
      </c>
      <c r="E71" s="16">
        <f>'[1]24'!E73</f>
        <v>0</v>
      </c>
      <c r="F71" s="15">
        <f t="shared" si="17"/>
        <v>312</v>
      </c>
      <c r="G71" s="15">
        <f>'[1]24'!H73</f>
        <v>120</v>
      </c>
      <c r="H71" s="16">
        <f>'[1]24'!I73</f>
        <v>0</v>
      </c>
      <c r="I71" s="16">
        <f>'[1]24'!J73</f>
        <v>34</v>
      </c>
      <c r="J71" s="16">
        <f>'[1]24'!K73</f>
        <v>0</v>
      </c>
      <c r="K71" s="15">
        <f t="shared" si="15"/>
        <v>154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34</v>
      </c>
      <c r="P71" s="16">
        <f t="shared" si="14"/>
        <v>0</v>
      </c>
      <c r="Q71" s="17">
        <f t="shared" si="16"/>
        <v>154</v>
      </c>
    </row>
    <row r="72" spans="1:19">
      <c r="A72" s="8" t="s">
        <v>114</v>
      </c>
      <c r="B72" s="15">
        <f>'[1]24'!B74</f>
        <v>120</v>
      </c>
      <c r="C72" s="16">
        <f>'[1]24'!C74</f>
        <v>0</v>
      </c>
      <c r="D72" s="16">
        <f>'[1]24'!D74</f>
        <v>192</v>
      </c>
      <c r="E72" s="16">
        <f>'[1]24'!E74</f>
        <v>0</v>
      </c>
      <c r="F72" s="15">
        <f t="shared" si="17"/>
        <v>312</v>
      </c>
      <c r="G72" s="15">
        <f>'[1]24'!H74</f>
        <v>120</v>
      </c>
      <c r="H72" s="16">
        <f>'[1]24'!I74</f>
        <v>0</v>
      </c>
      <c r="I72" s="16">
        <f>'[1]24'!J74</f>
        <v>34</v>
      </c>
      <c r="J72" s="16">
        <f>'[1]24'!K74</f>
        <v>0</v>
      </c>
      <c r="K72" s="15">
        <f t="shared" si="15"/>
        <v>154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34</v>
      </c>
      <c r="P72" s="16">
        <f t="shared" si="14"/>
        <v>0</v>
      </c>
      <c r="Q72" s="17">
        <f t="shared" si="16"/>
        <v>154</v>
      </c>
    </row>
    <row r="73" spans="1:19">
      <c r="A73" s="8" t="s">
        <v>115</v>
      </c>
      <c r="B73" s="15">
        <f>'[1]24'!B75</f>
        <v>120</v>
      </c>
      <c r="C73" s="16">
        <f>'[1]24'!C75</f>
        <v>0</v>
      </c>
      <c r="D73" s="16">
        <f>'[1]24'!D75</f>
        <v>192</v>
      </c>
      <c r="E73" s="16">
        <f>'[1]24'!E75</f>
        <v>0</v>
      </c>
      <c r="F73" s="15">
        <f t="shared" si="17"/>
        <v>312</v>
      </c>
      <c r="G73" s="15">
        <f>'[1]24'!H75</f>
        <v>120</v>
      </c>
      <c r="H73" s="16">
        <f>'[1]24'!I75</f>
        <v>0</v>
      </c>
      <c r="I73" s="16">
        <f>'[1]24'!J75</f>
        <v>31</v>
      </c>
      <c r="J73" s="16">
        <f>'[1]24'!K75</f>
        <v>0</v>
      </c>
      <c r="K73" s="15">
        <f t="shared" si="15"/>
        <v>151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31</v>
      </c>
      <c r="P73" s="16">
        <f t="shared" si="14"/>
        <v>0</v>
      </c>
      <c r="Q73" s="17">
        <f t="shared" si="16"/>
        <v>151</v>
      </c>
    </row>
    <row r="74" spans="1:19">
      <c r="A74" s="8" t="s">
        <v>116</v>
      </c>
      <c r="B74" s="15">
        <f>'[1]24'!B76</f>
        <v>120</v>
      </c>
      <c r="C74" s="16">
        <f>'[1]24'!C76</f>
        <v>0</v>
      </c>
      <c r="D74" s="16">
        <f>'[1]24'!D76</f>
        <v>192</v>
      </c>
      <c r="E74" s="16">
        <f>'[1]24'!E76</f>
        <v>0</v>
      </c>
      <c r="F74" s="15">
        <f t="shared" si="17"/>
        <v>312</v>
      </c>
      <c r="G74" s="15">
        <f>'[1]24'!H76</f>
        <v>120</v>
      </c>
      <c r="H74" s="16">
        <f>'[1]24'!I76</f>
        <v>0</v>
      </c>
      <c r="I74" s="16">
        <f>'[1]24'!J76</f>
        <v>31</v>
      </c>
      <c r="J74" s="16">
        <f>'[1]24'!K76</f>
        <v>0</v>
      </c>
      <c r="K74" s="15">
        <f t="shared" si="15"/>
        <v>151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31</v>
      </c>
      <c r="P74" s="16">
        <f t="shared" si="14"/>
        <v>0</v>
      </c>
      <c r="Q74" s="17">
        <f t="shared" si="16"/>
        <v>151</v>
      </c>
    </row>
    <row r="75" spans="1:19">
      <c r="A75" s="8" t="s">
        <v>117</v>
      </c>
      <c r="B75" s="15">
        <f>'[1]24'!B77</f>
        <v>120</v>
      </c>
      <c r="C75" s="16">
        <f>'[1]24'!C77</f>
        <v>0</v>
      </c>
      <c r="D75" s="16">
        <f>'[1]24'!D77</f>
        <v>197</v>
      </c>
      <c r="E75" s="16">
        <f>'[1]24'!E77</f>
        <v>0</v>
      </c>
      <c r="F75" s="15">
        <f t="shared" si="17"/>
        <v>317</v>
      </c>
      <c r="G75" s="15">
        <f>'[1]24'!H77</f>
        <v>120</v>
      </c>
      <c r="H75" s="16">
        <f>'[1]24'!I77</f>
        <v>0</v>
      </c>
      <c r="I75" s="16">
        <f>'[1]24'!J77</f>
        <v>32</v>
      </c>
      <c r="J75" s="16">
        <f>'[1]24'!K77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'[1]24'!B78</f>
        <v>120</v>
      </c>
      <c r="C76" s="16">
        <f>'[1]24'!C78</f>
        <v>0</v>
      </c>
      <c r="D76" s="16">
        <f>'[1]24'!D78</f>
        <v>197</v>
      </c>
      <c r="E76" s="16">
        <f>'[1]24'!E78</f>
        <v>0</v>
      </c>
      <c r="F76" s="15">
        <f t="shared" si="17"/>
        <v>317</v>
      </c>
      <c r="G76" s="15">
        <f>'[1]24'!H78</f>
        <v>120</v>
      </c>
      <c r="H76" s="16">
        <f>'[1]24'!I78</f>
        <v>0</v>
      </c>
      <c r="I76" s="16">
        <f>'[1]24'!J78</f>
        <v>32</v>
      </c>
      <c r="J76" s="16">
        <f>'[1]24'!K78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'[1]24'!B79</f>
        <v>120</v>
      </c>
      <c r="C77" s="16">
        <f>'[1]24'!C79</f>
        <v>0</v>
      </c>
      <c r="D77" s="16">
        <f>'[1]24'!D79</f>
        <v>197</v>
      </c>
      <c r="E77" s="16">
        <f>'[1]24'!E79</f>
        <v>0</v>
      </c>
      <c r="F77" s="15">
        <f t="shared" si="17"/>
        <v>317</v>
      </c>
      <c r="G77" s="15">
        <f>'[1]24'!H79</f>
        <v>120</v>
      </c>
      <c r="H77" s="16">
        <f>'[1]24'!I79</f>
        <v>0</v>
      </c>
      <c r="I77" s="16">
        <f>'[1]24'!J79</f>
        <v>32</v>
      </c>
      <c r="J77" s="16">
        <f>'[1]24'!K79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'[1]24'!B80</f>
        <v>120</v>
      </c>
      <c r="C78" s="16">
        <f>'[1]24'!C80</f>
        <v>0</v>
      </c>
      <c r="D78" s="16">
        <f>'[1]24'!D80</f>
        <v>197</v>
      </c>
      <c r="E78" s="16">
        <f>'[1]24'!E80</f>
        <v>0</v>
      </c>
      <c r="F78" s="15">
        <f t="shared" si="17"/>
        <v>317</v>
      </c>
      <c r="G78" s="15">
        <f>'[1]24'!H80</f>
        <v>120</v>
      </c>
      <c r="H78" s="16">
        <f>'[1]24'!I80</f>
        <v>0</v>
      </c>
      <c r="I78" s="16">
        <f>'[1]24'!J80</f>
        <v>32</v>
      </c>
      <c r="J78" s="16">
        <f>'[1]24'!K80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'[1]24'!B81</f>
        <v>120</v>
      </c>
      <c r="C79" s="16">
        <f>'[1]24'!C81</f>
        <v>0</v>
      </c>
      <c r="D79" s="16">
        <f>'[1]24'!D81</f>
        <v>197</v>
      </c>
      <c r="E79" s="16">
        <f>'[1]24'!E81</f>
        <v>0</v>
      </c>
      <c r="F79" s="15">
        <f t="shared" si="17"/>
        <v>317</v>
      </c>
      <c r="G79" s="15">
        <f>'[1]24'!H81</f>
        <v>120</v>
      </c>
      <c r="H79" s="16">
        <f>'[1]24'!I81</f>
        <v>0</v>
      </c>
      <c r="I79" s="16">
        <f>'[1]24'!J81</f>
        <v>32</v>
      </c>
      <c r="J79" s="16">
        <f>'[1]24'!K81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'[1]24'!B82</f>
        <v>120</v>
      </c>
      <c r="C80" s="16">
        <f>'[1]24'!C82</f>
        <v>0</v>
      </c>
      <c r="D80" s="16">
        <f>'[1]24'!D82</f>
        <v>197</v>
      </c>
      <c r="E80" s="16">
        <f>'[1]24'!E82</f>
        <v>0</v>
      </c>
      <c r="F80" s="15">
        <f t="shared" si="17"/>
        <v>317</v>
      </c>
      <c r="G80" s="15">
        <f>'[1]24'!H82</f>
        <v>120</v>
      </c>
      <c r="H80" s="16">
        <f>'[1]24'!I82</f>
        <v>0</v>
      </c>
      <c r="I80" s="16">
        <f>'[1]24'!J82</f>
        <v>32</v>
      </c>
      <c r="J80" s="16">
        <f>'[1]24'!K82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'[1]24'!B83</f>
        <v>120</v>
      </c>
      <c r="C81" s="16">
        <f>'[1]24'!C83</f>
        <v>0</v>
      </c>
      <c r="D81" s="16">
        <f>'[1]24'!D83</f>
        <v>197</v>
      </c>
      <c r="E81" s="16">
        <f>'[1]24'!E83</f>
        <v>0</v>
      </c>
      <c r="F81" s="15">
        <f t="shared" si="17"/>
        <v>317</v>
      </c>
      <c r="G81" s="15">
        <f>'[1]24'!H83</f>
        <v>120</v>
      </c>
      <c r="H81" s="16">
        <f>'[1]24'!I83</f>
        <v>0</v>
      </c>
      <c r="I81" s="16">
        <f>'[1]24'!J83</f>
        <v>32</v>
      </c>
      <c r="J81" s="16">
        <f>'[1]24'!K83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'[1]24'!B84</f>
        <v>120</v>
      </c>
      <c r="C82" s="16">
        <f>'[1]24'!C84</f>
        <v>0</v>
      </c>
      <c r="D82" s="16">
        <f>'[1]24'!D84</f>
        <v>197</v>
      </c>
      <c r="E82" s="16">
        <f>'[1]24'!E84</f>
        <v>0</v>
      </c>
      <c r="F82" s="15">
        <f t="shared" si="17"/>
        <v>317</v>
      </c>
      <c r="G82" s="15">
        <f>'[1]24'!H84</f>
        <v>120</v>
      </c>
      <c r="H82" s="16">
        <f>'[1]24'!I84</f>
        <v>0</v>
      </c>
      <c r="I82" s="16">
        <f>'[1]24'!J84</f>
        <v>32</v>
      </c>
      <c r="J82" s="16">
        <f>'[1]24'!K84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'[1]24'!B85</f>
        <v>120</v>
      </c>
      <c r="C83" s="16">
        <f>'[1]24'!C85</f>
        <v>0</v>
      </c>
      <c r="D83" s="16">
        <f>'[1]24'!D85</f>
        <v>197</v>
      </c>
      <c r="E83" s="16">
        <f>'[1]24'!E85</f>
        <v>0</v>
      </c>
      <c r="F83" s="15">
        <f t="shared" si="17"/>
        <v>317</v>
      </c>
      <c r="G83" s="15">
        <f>'[1]24'!H85</f>
        <v>120</v>
      </c>
      <c r="H83" s="16">
        <f>'[1]24'!I85</f>
        <v>0</v>
      </c>
      <c r="I83" s="16">
        <f>'[1]24'!J85</f>
        <v>32</v>
      </c>
      <c r="J83" s="16">
        <f>'[1]24'!K85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'[1]24'!B86</f>
        <v>120</v>
      </c>
      <c r="C84" s="16">
        <f>'[1]24'!C86</f>
        <v>0</v>
      </c>
      <c r="D84" s="16">
        <f>'[1]24'!D86</f>
        <v>197</v>
      </c>
      <c r="E84" s="16">
        <f>'[1]24'!E86</f>
        <v>0</v>
      </c>
      <c r="F84" s="15">
        <f t="shared" si="17"/>
        <v>317</v>
      </c>
      <c r="G84" s="15">
        <f>'[1]24'!H86</f>
        <v>120</v>
      </c>
      <c r="H84" s="16">
        <f>'[1]24'!I86</f>
        <v>0</v>
      </c>
      <c r="I84" s="16">
        <f>'[1]24'!J86</f>
        <v>32</v>
      </c>
      <c r="J84" s="16">
        <f>'[1]24'!K86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'[1]24'!B87</f>
        <v>120</v>
      </c>
      <c r="C85" s="16">
        <f>'[1]24'!C87</f>
        <v>0</v>
      </c>
      <c r="D85" s="16">
        <f>'[1]24'!D87</f>
        <v>197</v>
      </c>
      <c r="E85" s="16">
        <f>'[1]24'!E87</f>
        <v>0</v>
      </c>
      <c r="F85" s="15">
        <f t="shared" si="17"/>
        <v>317</v>
      </c>
      <c r="G85" s="15">
        <f>'[1]24'!H87</f>
        <v>120</v>
      </c>
      <c r="H85" s="16">
        <f>'[1]24'!I87</f>
        <v>0</v>
      </c>
      <c r="I85" s="16">
        <f>'[1]24'!J87</f>
        <v>33</v>
      </c>
      <c r="J85" s="16">
        <f>'[1]24'!K87</f>
        <v>0</v>
      </c>
      <c r="K85" s="15">
        <f t="shared" si="15"/>
        <v>153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33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'[1]24'!B88</f>
        <v>120</v>
      </c>
      <c r="C86" s="16">
        <f>'[1]24'!C88</f>
        <v>0</v>
      </c>
      <c r="D86" s="16">
        <f>'[1]24'!D88</f>
        <v>197</v>
      </c>
      <c r="E86" s="16">
        <f>'[1]24'!E88</f>
        <v>0</v>
      </c>
      <c r="F86" s="15">
        <f t="shared" si="17"/>
        <v>317</v>
      </c>
      <c r="G86" s="15">
        <f>'[1]24'!H88</f>
        <v>120</v>
      </c>
      <c r="H86" s="16">
        <f>'[1]24'!I88</f>
        <v>0</v>
      </c>
      <c r="I86" s="16">
        <f>'[1]24'!J88</f>
        <v>33</v>
      </c>
      <c r="J86" s="16">
        <f>'[1]24'!K88</f>
        <v>0</v>
      </c>
      <c r="K86" s="15">
        <f t="shared" si="15"/>
        <v>153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33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'[1]24'!B89</f>
        <v>120</v>
      </c>
      <c r="C87" s="16">
        <f>'[1]24'!C89</f>
        <v>0</v>
      </c>
      <c r="D87" s="16">
        <f>'[1]24'!D89</f>
        <v>197</v>
      </c>
      <c r="E87" s="16">
        <f>'[1]24'!E89</f>
        <v>0</v>
      </c>
      <c r="F87" s="15">
        <f t="shared" si="17"/>
        <v>317</v>
      </c>
      <c r="G87" s="15">
        <f>'[1]24'!H89</f>
        <v>120</v>
      </c>
      <c r="H87" s="16">
        <f>'[1]24'!I89</f>
        <v>0</v>
      </c>
      <c r="I87" s="16">
        <f>'[1]24'!J89</f>
        <v>33</v>
      </c>
      <c r="J87" s="16">
        <f>'[1]24'!K89</f>
        <v>0</v>
      </c>
      <c r="K87" s="15">
        <f t="shared" si="15"/>
        <v>153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33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'[1]24'!B90</f>
        <v>120</v>
      </c>
      <c r="C88" s="16">
        <f>'[1]24'!C90</f>
        <v>0</v>
      </c>
      <c r="D88" s="16">
        <f>'[1]24'!D90</f>
        <v>197</v>
      </c>
      <c r="E88" s="16">
        <f>'[1]24'!E90</f>
        <v>0</v>
      </c>
      <c r="F88" s="15">
        <f t="shared" si="17"/>
        <v>317</v>
      </c>
      <c r="G88" s="15">
        <f>'[1]24'!H90</f>
        <v>120</v>
      </c>
      <c r="H88" s="16">
        <f>'[1]24'!I90</f>
        <v>0</v>
      </c>
      <c r="I88" s="16">
        <f>'[1]24'!J90</f>
        <v>33</v>
      </c>
      <c r="J88" s="16">
        <f>'[1]24'!K90</f>
        <v>0</v>
      </c>
      <c r="K88" s="15">
        <f t="shared" si="15"/>
        <v>153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33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'[1]24'!B91</f>
        <v>120</v>
      </c>
      <c r="C89" s="16">
        <f>'[1]24'!C91</f>
        <v>0</v>
      </c>
      <c r="D89" s="16">
        <f>'[1]24'!D91</f>
        <v>197</v>
      </c>
      <c r="E89" s="16">
        <f>'[1]24'!E91</f>
        <v>0</v>
      </c>
      <c r="F89" s="15">
        <f t="shared" si="17"/>
        <v>317</v>
      </c>
      <c r="G89" s="15">
        <f>'[1]24'!H91</f>
        <v>120</v>
      </c>
      <c r="H89" s="16">
        <f>'[1]24'!I91</f>
        <v>0</v>
      </c>
      <c r="I89" s="16">
        <f>'[1]24'!J91</f>
        <v>33</v>
      </c>
      <c r="J89" s="16">
        <f>'[1]24'!K91</f>
        <v>0</v>
      </c>
      <c r="K89" s="15">
        <f t="shared" si="15"/>
        <v>153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33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'[1]24'!B92</f>
        <v>120</v>
      </c>
      <c r="C90" s="16">
        <f>'[1]24'!C92</f>
        <v>0</v>
      </c>
      <c r="D90" s="16">
        <f>'[1]24'!D92</f>
        <v>197</v>
      </c>
      <c r="E90" s="16">
        <f>'[1]24'!E92</f>
        <v>0</v>
      </c>
      <c r="F90" s="15">
        <f t="shared" si="17"/>
        <v>317</v>
      </c>
      <c r="G90" s="15">
        <f>'[1]24'!H92</f>
        <v>120</v>
      </c>
      <c r="H90" s="16">
        <f>'[1]24'!I92</f>
        <v>0</v>
      </c>
      <c r="I90" s="16">
        <f>'[1]24'!J92</f>
        <v>33</v>
      </c>
      <c r="J90" s="16">
        <f>'[1]24'!K92</f>
        <v>0</v>
      </c>
      <c r="K90" s="15">
        <f t="shared" si="15"/>
        <v>153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33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'[1]24'!B93</f>
        <v>120</v>
      </c>
      <c r="C91" s="16">
        <f>'[1]24'!C93</f>
        <v>0</v>
      </c>
      <c r="D91" s="16">
        <f>'[1]24'!D93</f>
        <v>197</v>
      </c>
      <c r="E91" s="16">
        <f>'[1]24'!E93</f>
        <v>0</v>
      </c>
      <c r="F91" s="15">
        <f t="shared" si="17"/>
        <v>317</v>
      </c>
      <c r="G91" s="15">
        <f>'[1]24'!H93</f>
        <v>120</v>
      </c>
      <c r="H91" s="16">
        <f>'[1]24'!I93</f>
        <v>0</v>
      </c>
      <c r="I91" s="16">
        <f>'[1]24'!J93</f>
        <v>33</v>
      </c>
      <c r="J91" s="16">
        <f>'[1]24'!K93</f>
        <v>0</v>
      </c>
      <c r="K91" s="15">
        <f t="shared" si="15"/>
        <v>153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33</v>
      </c>
      <c r="P91" s="16">
        <f t="shared" si="14"/>
        <v>0</v>
      </c>
      <c r="Q91" s="17">
        <f t="shared" si="16"/>
        <v>153</v>
      </c>
    </row>
    <row r="92" spans="1:17">
      <c r="A92" s="8" t="s">
        <v>134</v>
      </c>
      <c r="B92" s="15">
        <f>'[1]24'!B94</f>
        <v>120</v>
      </c>
      <c r="C92" s="16">
        <f>'[1]24'!C94</f>
        <v>0</v>
      </c>
      <c r="D92" s="16">
        <f>'[1]24'!D94</f>
        <v>197</v>
      </c>
      <c r="E92" s="16">
        <f>'[1]24'!E94</f>
        <v>0</v>
      </c>
      <c r="F92" s="15">
        <f t="shared" si="17"/>
        <v>317</v>
      </c>
      <c r="G92" s="15">
        <f>'[1]24'!H94</f>
        <v>120</v>
      </c>
      <c r="H92" s="16">
        <f>'[1]24'!I94</f>
        <v>0</v>
      </c>
      <c r="I92" s="16">
        <f>'[1]24'!J94</f>
        <v>33</v>
      </c>
      <c r="J92" s="16">
        <f>'[1]24'!K94</f>
        <v>0</v>
      </c>
      <c r="K92" s="15">
        <f t="shared" si="15"/>
        <v>153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33</v>
      </c>
      <c r="P92" s="16">
        <f t="shared" si="14"/>
        <v>0</v>
      </c>
      <c r="Q92" s="17">
        <f t="shared" si="16"/>
        <v>153</v>
      </c>
    </row>
    <row r="93" spans="1:17">
      <c r="A93" s="8" t="s">
        <v>135</v>
      </c>
      <c r="B93" s="15">
        <f>'[1]24'!B95</f>
        <v>120</v>
      </c>
      <c r="C93" s="16">
        <f>'[1]24'!C95</f>
        <v>0</v>
      </c>
      <c r="D93" s="16">
        <f>'[1]24'!D95</f>
        <v>197</v>
      </c>
      <c r="E93" s="16">
        <f>'[1]24'!E95</f>
        <v>0</v>
      </c>
      <c r="F93" s="15">
        <f t="shared" si="17"/>
        <v>317</v>
      </c>
      <c r="G93" s="15">
        <f>'[1]24'!H95</f>
        <v>120</v>
      </c>
      <c r="H93" s="16">
        <f>'[1]24'!I95</f>
        <v>0</v>
      </c>
      <c r="I93" s="16">
        <f>'[1]24'!J95</f>
        <v>33</v>
      </c>
      <c r="J93" s="16">
        <f>'[1]24'!K95</f>
        <v>0</v>
      </c>
      <c r="K93" s="15">
        <f t="shared" si="15"/>
        <v>153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33</v>
      </c>
      <c r="P93" s="16">
        <f t="shared" si="14"/>
        <v>0</v>
      </c>
      <c r="Q93" s="17">
        <f t="shared" si="16"/>
        <v>153</v>
      </c>
    </row>
    <row r="94" spans="1:17">
      <c r="A94" s="8" t="s">
        <v>136</v>
      </c>
      <c r="B94" s="15">
        <f>'[1]24'!B96</f>
        <v>120</v>
      </c>
      <c r="C94" s="16">
        <f>'[1]24'!C96</f>
        <v>0</v>
      </c>
      <c r="D94" s="16">
        <f>'[1]24'!D96</f>
        <v>197</v>
      </c>
      <c r="E94" s="16">
        <f>'[1]24'!E96</f>
        <v>0</v>
      </c>
      <c r="F94" s="15">
        <f t="shared" si="17"/>
        <v>317</v>
      </c>
      <c r="G94" s="15">
        <f>'[1]24'!H96</f>
        <v>120</v>
      </c>
      <c r="H94" s="16">
        <f>'[1]24'!I96</f>
        <v>0</v>
      </c>
      <c r="I94" s="16">
        <f>'[1]24'!J96</f>
        <v>30</v>
      </c>
      <c r="J94" s="16">
        <f>'[1]24'!K96</f>
        <v>0</v>
      </c>
      <c r="K94" s="15">
        <f t="shared" si="15"/>
        <v>150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'[1]24'!B97</f>
        <v>120</v>
      </c>
      <c r="C95" s="16">
        <f>'[1]24'!C97</f>
        <v>0</v>
      </c>
      <c r="D95" s="16">
        <f>'[1]24'!D97</f>
        <v>197</v>
      </c>
      <c r="E95" s="16">
        <f>'[1]24'!E97</f>
        <v>0</v>
      </c>
      <c r="F95" s="15">
        <f t="shared" si="17"/>
        <v>317</v>
      </c>
      <c r="G95" s="15">
        <f>'[1]24'!H97</f>
        <v>120</v>
      </c>
      <c r="H95" s="16">
        <f>'[1]24'!I97</f>
        <v>0</v>
      </c>
      <c r="I95" s="16">
        <f>'[1]24'!J97</f>
        <v>30</v>
      </c>
      <c r="J95" s="16">
        <f>'[1]24'!K97</f>
        <v>0</v>
      </c>
      <c r="K95" s="15">
        <f t="shared" si="15"/>
        <v>150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'[1]24'!B98</f>
        <v>120</v>
      </c>
      <c r="C96" s="16">
        <f>'[1]24'!C98</f>
        <v>0</v>
      </c>
      <c r="D96" s="16">
        <f>'[1]24'!D98</f>
        <v>197</v>
      </c>
      <c r="E96" s="16">
        <f>'[1]24'!E98</f>
        <v>0</v>
      </c>
      <c r="F96" s="15">
        <f t="shared" si="17"/>
        <v>317</v>
      </c>
      <c r="G96" s="15">
        <f>'[1]24'!H98</f>
        <v>120</v>
      </c>
      <c r="H96" s="16">
        <f>'[1]24'!I98</f>
        <v>0</v>
      </c>
      <c r="I96" s="16">
        <f>'[1]24'!J98</f>
        <v>30</v>
      </c>
      <c r="J96" s="16">
        <f>'[1]24'!K98</f>
        <v>0</v>
      </c>
      <c r="K96" s="15">
        <f t="shared" si="15"/>
        <v>150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'[1]24'!B99</f>
        <v>120</v>
      </c>
      <c r="C97" s="16">
        <f>'[1]24'!C99</f>
        <v>0</v>
      </c>
      <c r="D97" s="16">
        <f>'[1]24'!D99</f>
        <v>197</v>
      </c>
      <c r="E97" s="16">
        <f>'[1]24'!E99</f>
        <v>0</v>
      </c>
      <c r="F97" s="15">
        <f t="shared" si="17"/>
        <v>317</v>
      </c>
      <c r="G97" s="15">
        <f>'[1]24'!H99</f>
        <v>120</v>
      </c>
      <c r="H97" s="16">
        <f>'[1]24'!I99</f>
        <v>0</v>
      </c>
      <c r="I97" s="16">
        <f>'[1]24'!J99</f>
        <v>30</v>
      </c>
      <c r="J97" s="16">
        <f>'[1]24'!K99</f>
        <v>0</v>
      </c>
      <c r="K97" s="15">
        <f t="shared" si="15"/>
        <v>150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'[1]24'!B100</f>
        <v>120</v>
      </c>
      <c r="C98" s="16">
        <f>'[1]24'!C100</f>
        <v>0</v>
      </c>
      <c r="D98" s="16">
        <f>'[1]24'!D100</f>
        <v>197</v>
      </c>
      <c r="E98" s="16">
        <f>'[1]24'!E100</f>
        <v>0</v>
      </c>
      <c r="F98" s="15">
        <f t="shared" si="17"/>
        <v>317</v>
      </c>
      <c r="G98" s="15">
        <f>'[1]24'!H100</f>
        <v>120</v>
      </c>
      <c r="H98" s="16">
        <f>'[1]24'!I100</f>
        <v>0</v>
      </c>
      <c r="I98" s="16">
        <f>'[1]24'!J100</f>
        <v>30</v>
      </c>
      <c r="J98" s="16">
        <f>'[1]24'!K100</f>
        <v>0</v>
      </c>
      <c r="K98" s="15">
        <f t="shared" si="15"/>
        <v>150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4.718</v>
      </c>
      <c r="E99" s="15">
        <f t="shared" si="18"/>
        <v>0</v>
      </c>
      <c r="F99" s="15">
        <f t="shared" si="18"/>
        <v>7.5979999999999999</v>
      </c>
      <c r="G99" s="15">
        <f t="shared" si="18"/>
        <v>2.88</v>
      </c>
      <c r="H99" s="15">
        <f t="shared" si="18"/>
        <v>0</v>
      </c>
      <c r="I99" s="15">
        <f t="shared" si="18"/>
        <v>0.80825000000000002</v>
      </c>
      <c r="J99" s="15">
        <f t="shared" si="18"/>
        <v>0</v>
      </c>
      <c r="K99" s="15">
        <f t="shared" si="18"/>
        <v>3.68825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0.80825000000000002</v>
      </c>
      <c r="P99" s="15">
        <f t="shared" si="18"/>
        <v>0</v>
      </c>
      <c r="Q99" s="15">
        <f t="shared" si="18"/>
        <v>3.68825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44797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'[2]24'!B5</f>
        <v>84</v>
      </c>
      <c r="C3" s="202">
        <f>'[2]24'!C5</f>
        <v>0</v>
      </c>
      <c r="D3" s="202">
        <f>'[2]24'!D5</f>
        <v>0</v>
      </c>
      <c r="E3" s="202">
        <f>'[2]24'!E5</f>
        <v>0</v>
      </c>
      <c r="F3" s="15">
        <f>SUM(B3:E3)</f>
        <v>84</v>
      </c>
      <c r="G3" s="201">
        <f>'[2]24'!H5</f>
        <v>34.72</v>
      </c>
      <c r="H3" s="202">
        <f>'[2]24'!I5</f>
        <v>0</v>
      </c>
      <c r="I3" s="202">
        <f>'[2]24'!J5</f>
        <v>0</v>
      </c>
      <c r="J3" s="202">
        <f>'[2]24'!K5</f>
        <v>0</v>
      </c>
      <c r="K3" s="15">
        <f>SUM(G3:J3)</f>
        <v>34.72</v>
      </c>
      <c r="L3" s="18">
        <f>frq!C3</f>
        <v>1</v>
      </c>
      <c r="M3" s="167">
        <f>IF($L3=1,G3,IF(AND($L3=0.985,G3&gt;0.985*B3),B3*0.985,IF(AND($L3=0.965,G3&gt;0.965*B3),0.965*B3,G3)))-R3</f>
        <v>34.32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34.32</v>
      </c>
      <c r="R3" s="18">
        <v>0.4</v>
      </c>
    </row>
    <row r="4" spans="1:18">
      <c r="A4" s="8" t="s">
        <v>46</v>
      </c>
      <c r="B4" s="201">
        <f>'[2]24'!B6</f>
        <v>84</v>
      </c>
      <c r="C4" s="202">
        <f>'[2]24'!C6</f>
        <v>0</v>
      </c>
      <c r="D4" s="202">
        <f>'[2]24'!D6</f>
        <v>0</v>
      </c>
      <c r="E4" s="202">
        <f>'[2]24'!E6</f>
        <v>0</v>
      </c>
      <c r="F4" s="15">
        <f>SUM(B4:E4)</f>
        <v>84</v>
      </c>
      <c r="G4" s="201">
        <f>'[2]24'!H6</f>
        <v>35</v>
      </c>
      <c r="H4" s="202">
        <f>'[2]24'!I6</f>
        <v>0</v>
      </c>
      <c r="I4" s="202">
        <f>'[2]24'!J6</f>
        <v>0</v>
      </c>
      <c r="J4" s="202">
        <f>'[2]24'!K6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'[2]24'!B7</f>
        <v>84</v>
      </c>
      <c r="C5" s="202">
        <f>'[2]24'!C7</f>
        <v>0</v>
      </c>
      <c r="D5" s="202">
        <f>'[2]24'!D7</f>
        <v>0</v>
      </c>
      <c r="E5" s="202">
        <f>'[2]24'!E7</f>
        <v>0</v>
      </c>
      <c r="F5" s="15">
        <f t="shared" ref="F5:F68" si="6">SUM(B5:E5)</f>
        <v>84</v>
      </c>
      <c r="G5" s="201">
        <f>'[2]24'!H7</f>
        <v>35</v>
      </c>
      <c r="H5" s="202">
        <f>'[2]24'!I7</f>
        <v>0</v>
      </c>
      <c r="I5" s="202">
        <f>'[2]24'!J7</f>
        <v>0</v>
      </c>
      <c r="J5" s="202">
        <f>'[2]24'!K7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'[2]24'!B8</f>
        <v>84</v>
      </c>
      <c r="C6" s="202">
        <f>'[2]24'!C8</f>
        <v>0</v>
      </c>
      <c r="D6" s="202">
        <f>'[2]24'!D8</f>
        <v>0</v>
      </c>
      <c r="E6" s="202">
        <f>'[2]24'!E8</f>
        <v>0</v>
      </c>
      <c r="F6" s="15">
        <f t="shared" si="6"/>
        <v>84</v>
      </c>
      <c r="G6" s="201">
        <f>'[2]24'!H8</f>
        <v>35</v>
      </c>
      <c r="H6" s="202">
        <f>'[2]24'!I8</f>
        <v>0</v>
      </c>
      <c r="I6" s="202">
        <f>'[2]24'!J8</f>
        <v>0</v>
      </c>
      <c r="J6" s="202">
        <f>'[2]24'!K8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'[2]24'!B9</f>
        <v>84</v>
      </c>
      <c r="C7" s="202">
        <f>'[2]24'!C9</f>
        <v>0</v>
      </c>
      <c r="D7" s="202">
        <f>'[2]24'!D9</f>
        <v>0</v>
      </c>
      <c r="E7" s="202">
        <f>'[2]24'!E9</f>
        <v>0</v>
      </c>
      <c r="F7" s="15">
        <f t="shared" si="6"/>
        <v>84</v>
      </c>
      <c r="G7" s="201">
        <f>'[2]24'!H9</f>
        <v>35</v>
      </c>
      <c r="H7" s="202">
        <f>'[2]24'!I9</f>
        <v>0</v>
      </c>
      <c r="I7" s="202">
        <f>'[2]24'!J9</f>
        <v>0</v>
      </c>
      <c r="J7" s="202">
        <f>'[2]24'!K9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'[2]24'!B10</f>
        <v>84</v>
      </c>
      <c r="C8" s="202">
        <f>'[2]24'!C10</f>
        <v>0</v>
      </c>
      <c r="D8" s="202">
        <f>'[2]24'!D10</f>
        <v>0</v>
      </c>
      <c r="E8" s="202">
        <f>'[2]24'!E10</f>
        <v>0</v>
      </c>
      <c r="F8" s="15">
        <f t="shared" si="6"/>
        <v>84</v>
      </c>
      <c r="G8" s="201">
        <f>'[2]24'!H10</f>
        <v>35</v>
      </c>
      <c r="H8" s="202">
        <f>'[2]24'!I10</f>
        <v>0</v>
      </c>
      <c r="I8" s="202">
        <f>'[2]24'!J10</f>
        <v>0</v>
      </c>
      <c r="J8" s="202">
        <f>'[2]24'!K10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'[2]24'!B11</f>
        <v>84</v>
      </c>
      <c r="C9" s="202">
        <f>'[2]24'!C11</f>
        <v>0</v>
      </c>
      <c r="D9" s="202">
        <f>'[2]24'!D11</f>
        <v>0</v>
      </c>
      <c r="E9" s="202">
        <f>'[2]24'!E11</f>
        <v>0</v>
      </c>
      <c r="F9" s="15">
        <f t="shared" si="6"/>
        <v>84</v>
      </c>
      <c r="G9" s="201">
        <f>'[2]24'!H11</f>
        <v>35</v>
      </c>
      <c r="H9" s="202">
        <f>'[2]24'!I11</f>
        <v>0</v>
      </c>
      <c r="I9" s="202">
        <f>'[2]24'!J11</f>
        <v>0</v>
      </c>
      <c r="J9" s="202">
        <f>'[2]24'!K11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'[2]24'!B12</f>
        <v>84</v>
      </c>
      <c r="C10" s="202">
        <f>'[2]24'!C12</f>
        <v>0</v>
      </c>
      <c r="D10" s="202">
        <f>'[2]24'!D12</f>
        <v>0</v>
      </c>
      <c r="E10" s="202">
        <f>'[2]24'!E12</f>
        <v>0</v>
      </c>
      <c r="F10" s="15">
        <f t="shared" si="6"/>
        <v>84</v>
      </c>
      <c r="G10" s="201">
        <f>'[2]24'!H12</f>
        <v>35</v>
      </c>
      <c r="H10" s="202">
        <f>'[2]24'!I12</f>
        <v>0</v>
      </c>
      <c r="I10" s="202">
        <f>'[2]24'!J12</f>
        <v>0</v>
      </c>
      <c r="J10" s="202">
        <f>'[2]24'!K12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'[2]24'!B13</f>
        <v>84</v>
      </c>
      <c r="C11" s="202">
        <f>'[2]24'!C13</f>
        <v>0</v>
      </c>
      <c r="D11" s="202">
        <f>'[2]24'!D13</f>
        <v>0</v>
      </c>
      <c r="E11" s="202">
        <f>'[2]24'!E13</f>
        <v>0</v>
      </c>
      <c r="F11" s="15">
        <f t="shared" si="6"/>
        <v>84</v>
      </c>
      <c r="G11" s="201">
        <f>'[2]24'!H13</f>
        <v>35</v>
      </c>
      <c r="H11" s="202">
        <f>'[2]24'!I13</f>
        <v>0</v>
      </c>
      <c r="I11" s="202">
        <f>'[2]24'!J13</f>
        <v>0</v>
      </c>
      <c r="J11" s="202">
        <f>'[2]24'!K13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'[2]24'!B14</f>
        <v>84</v>
      </c>
      <c r="C12" s="202">
        <f>'[2]24'!C14</f>
        <v>0</v>
      </c>
      <c r="D12" s="202">
        <f>'[2]24'!D14</f>
        <v>0</v>
      </c>
      <c r="E12" s="202">
        <f>'[2]24'!E14</f>
        <v>0</v>
      </c>
      <c r="F12" s="15">
        <f t="shared" si="6"/>
        <v>84</v>
      </c>
      <c r="G12" s="201">
        <f>'[2]24'!H14</f>
        <v>35</v>
      </c>
      <c r="H12" s="202">
        <f>'[2]24'!I14</f>
        <v>0</v>
      </c>
      <c r="I12" s="202">
        <f>'[2]24'!J14</f>
        <v>0</v>
      </c>
      <c r="J12" s="202">
        <f>'[2]24'!K14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'[2]24'!B15</f>
        <v>84</v>
      </c>
      <c r="C13" s="202">
        <f>'[2]24'!C15</f>
        <v>0</v>
      </c>
      <c r="D13" s="202">
        <f>'[2]24'!D15</f>
        <v>0</v>
      </c>
      <c r="E13" s="202">
        <f>'[2]24'!E15</f>
        <v>0</v>
      </c>
      <c r="F13" s="15">
        <f t="shared" si="6"/>
        <v>84</v>
      </c>
      <c r="G13" s="201">
        <f>'[2]24'!H15</f>
        <v>35</v>
      </c>
      <c r="H13" s="202">
        <f>'[2]24'!I15</f>
        <v>0</v>
      </c>
      <c r="I13" s="202">
        <f>'[2]24'!J15</f>
        <v>0</v>
      </c>
      <c r="J13" s="202">
        <f>'[2]24'!K15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'[2]24'!B16</f>
        <v>84</v>
      </c>
      <c r="C14" s="202">
        <f>'[2]24'!C16</f>
        <v>0</v>
      </c>
      <c r="D14" s="202">
        <f>'[2]24'!D16</f>
        <v>0</v>
      </c>
      <c r="E14" s="202">
        <f>'[2]24'!E16</f>
        <v>0</v>
      </c>
      <c r="F14" s="15">
        <f t="shared" si="6"/>
        <v>84</v>
      </c>
      <c r="G14" s="201">
        <f>'[2]24'!H16</f>
        <v>35</v>
      </c>
      <c r="H14" s="202">
        <f>'[2]24'!I16</f>
        <v>0</v>
      </c>
      <c r="I14" s="202">
        <f>'[2]24'!J16</f>
        <v>0</v>
      </c>
      <c r="J14" s="202">
        <f>'[2]24'!K16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'[2]24'!B17</f>
        <v>84</v>
      </c>
      <c r="C15" s="202">
        <f>'[2]24'!C17</f>
        <v>0</v>
      </c>
      <c r="D15" s="202">
        <f>'[2]24'!D17</f>
        <v>0</v>
      </c>
      <c r="E15" s="202">
        <f>'[2]24'!E17</f>
        <v>0</v>
      </c>
      <c r="F15" s="15">
        <f t="shared" si="6"/>
        <v>84</v>
      </c>
      <c r="G15" s="201">
        <f>'[2]24'!H17</f>
        <v>35</v>
      </c>
      <c r="H15" s="202">
        <f>'[2]24'!I17</f>
        <v>0</v>
      </c>
      <c r="I15" s="202">
        <f>'[2]24'!J17</f>
        <v>0</v>
      </c>
      <c r="J15" s="202">
        <f>'[2]24'!K17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'[2]24'!B18</f>
        <v>84</v>
      </c>
      <c r="C16" s="202">
        <f>'[2]24'!C18</f>
        <v>0</v>
      </c>
      <c r="D16" s="202">
        <f>'[2]24'!D18</f>
        <v>0</v>
      </c>
      <c r="E16" s="202">
        <f>'[2]24'!E18</f>
        <v>0</v>
      </c>
      <c r="F16" s="15">
        <f t="shared" si="6"/>
        <v>84</v>
      </c>
      <c r="G16" s="201">
        <f>'[2]24'!H18</f>
        <v>35</v>
      </c>
      <c r="H16" s="202">
        <f>'[2]24'!I18</f>
        <v>0</v>
      </c>
      <c r="I16" s="202">
        <f>'[2]24'!J18</f>
        <v>0</v>
      </c>
      <c r="J16" s="202">
        <f>'[2]24'!K18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'[2]24'!B19</f>
        <v>84</v>
      </c>
      <c r="C17" s="202">
        <f>'[2]24'!C19</f>
        <v>0</v>
      </c>
      <c r="D17" s="202">
        <f>'[2]24'!D19</f>
        <v>0</v>
      </c>
      <c r="E17" s="202">
        <f>'[2]24'!E19</f>
        <v>0</v>
      </c>
      <c r="F17" s="15">
        <f t="shared" si="6"/>
        <v>84</v>
      </c>
      <c r="G17" s="201">
        <f>'[2]24'!H19</f>
        <v>35</v>
      </c>
      <c r="H17" s="202">
        <f>'[2]24'!I19</f>
        <v>0</v>
      </c>
      <c r="I17" s="202">
        <f>'[2]24'!J19</f>
        <v>0</v>
      </c>
      <c r="J17" s="202">
        <f>'[2]24'!K19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'[2]24'!B20</f>
        <v>84</v>
      </c>
      <c r="C18" s="202">
        <f>'[2]24'!C20</f>
        <v>0</v>
      </c>
      <c r="D18" s="202">
        <f>'[2]24'!D20</f>
        <v>0</v>
      </c>
      <c r="E18" s="202">
        <f>'[2]24'!E20</f>
        <v>0</v>
      </c>
      <c r="F18" s="15">
        <f t="shared" si="6"/>
        <v>84</v>
      </c>
      <c r="G18" s="201">
        <f>'[2]24'!H20</f>
        <v>35</v>
      </c>
      <c r="H18" s="202">
        <f>'[2]24'!I20</f>
        <v>0</v>
      </c>
      <c r="I18" s="202">
        <f>'[2]24'!J20</f>
        <v>0</v>
      </c>
      <c r="J18" s="202">
        <f>'[2]24'!K20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'[2]24'!B21</f>
        <v>84</v>
      </c>
      <c r="C19" s="202">
        <f>'[2]24'!C21</f>
        <v>0</v>
      </c>
      <c r="D19" s="202">
        <f>'[2]24'!D21</f>
        <v>0</v>
      </c>
      <c r="E19" s="202">
        <f>'[2]24'!E21</f>
        <v>0</v>
      </c>
      <c r="F19" s="15">
        <f t="shared" si="6"/>
        <v>84</v>
      </c>
      <c r="G19" s="201">
        <f>'[2]24'!H21</f>
        <v>35</v>
      </c>
      <c r="H19" s="202">
        <f>'[2]24'!I21</f>
        <v>0</v>
      </c>
      <c r="I19" s="202">
        <f>'[2]24'!J21</f>
        <v>0</v>
      </c>
      <c r="J19" s="202">
        <f>'[2]24'!K21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'[2]24'!B22</f>
        <v>84</v>
      </c>
      <c r="C20" s="202">
        <f>'[2]24'!C22</f>
        <v>0</v>
      </c>
      <c r="D20" s="202">
        <f>'[2]24'!D22</f>
        <v>0</v>
      </c>
      <c r="E20" s="202">
        <f>'[2]24'!E22</f>
        <v>0</v>
      </c>
      <c r="F20" s="15">
        <f t="shared" si="6"/>
        <v>84</v>
      </c>
      <c r="G20" s="201">
        <f>'[2]24'!H22</f>
        <v>36</v>
      </c>
      <c r="H20" s="202">
        <f>'[2]24'!I22</f>
        <v>0</v>
      </c>
      <c r="I20" s="202">
        <f>'[2]24'!J22</f>
        <v>0</v>
      </c>
      <c r="J20" s="202">
        <f>'[2]24'!K22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'[2]24'!B23</f>
        <v>84</v>
      </c>
      <c r="C21" s="202">
        <f>'[2]24'!C23</f>
        <v>0</v>
      </c>
      <c r="D21" s="202">
        <f>'[2]24'!D23</f>
        <v>0</v>
      </c>
      <c r="E21" s="202">
        <f>'[2]24'!E23</f>
        <v>0</v>
      </c>
      <c r="F21" s="15">
        <f t="shared" si="6"/>
        <v>84</v>
      </c>
      <c r="G21" s="201">
        <f>'[2]24'!H23</f>
        <v>36</v>
      </c>
      <c r="H21" s="202">
        <f>'[2]24'!I23</f>
        <v>0</v>
      </c>
      <c r="I21" s="202">
        <f>'[2]24'!J23</f>
        <v>0</v>
      </c>
      <c r="J21" s="202">
        <f>'[2]24'!K23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'[2]24'!B24</f>
        <v>84</v>
      </c>
      <c r="C22" s="202">
        <f>'[2]24'!C24</f>
        <v>0</v>
      </c>
      <c r="D22" s="202">
        <f>'[2]24'!D24</f>
        <v>0</v>
      </c>
      <c r="E22" s="202">
        <f>'[2]24'!E24</f>
        <v>0</v>
      </c>
      <c r="F22" s="15">
        <f t="shared" si="6"/>
        <v>84</v>
      </c>
      <c r="G22" s="201">
        <f>'[2]24'!H24</f>
        <v>36</v>
      </c>
      <c r="H22" s="202">
        <f>'[2]24'!I24</f>
        <v>0</v>
      </c>
      <c r="I22" s="202">
        <f>'[2]24'!J24</f>
        <v>0</v>
      </c>
      <c r="J22" s="202">
        <f>'[2]24'!K24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'[2]24'!B25</f>
        <v>84</v>
      </c>
      <c r="C23" s="202">
        <f>'[2]24'!C25</f>
        <v>0</v>
      </c>
      <c r="D23" s="202">
        <f>'[2]24'!D25</f>
        <v>0</v>
      </c>
      <c r="E23" s="202">
        <f>'[2]24'!E25</f>
        <v>0</v>
      </c>
      <c r="F23" s="15">
        <f t="shared" si="6"/>
        <v>84</v>
      </c>
      <c r="G23" s="201">
        <f>'[2]24'!H25</f>
        <v>36</v>
      </c>
      <c r="H23" s="202">
        <f>'[2]24'!I25</f>
        <v>0</v>
      </c>
      <c r="I23" s="202">
        <f>'[2]24'!J25</f>
        <v>0</v>
      </c>
      <c r="J23" s="202">
        <f>'[2]24'!K25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'[2]24'!B26</f>
        <v>84</v>
      </c>
      <c r="C24" s="202">
        <f>'[2]24'!C26</f>
        <v>0</v>
      </c>
      <c r="D24" s="202">
        <f>'[2]24'!D26</f>
        <v>0</v>
      </c>
      <c r="E24" s="202">
        <f>'[2]24'!E26</f>
        <v>0</v>
      </c>
      <c r="F24" s="15">
        <f t="shared" si="6"/>
        <v>84</v>
      </c>
      <c r="G24" s="201">
        <f>'[2]24'!H26</f>
        <v>36</v>
      </c>
      <c r="H24" s="202">
        <f>'[2]24'!I26</f>
        <v>0</v>
      </c>
      <c r="I24" s="202">
        <f>'[2]24'!J26</f>
        <v>0</v>
      </c>
      <c r="J24" s="202">
        <f>'[2]24'!K26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'[2]24'!B27</f>
        <v>84</v>
      </c>
      <c r="C25" s="202">
        <f>'[2]24'!C27</f>
        <v>0</v>
      </c>
      <c r="D25" s="202">
        <f>'[2]24'!D27</f>
        <v>0</v>
      </c>
      <c r="E25" s="202">
        <f>'[2]24'!E27</f>
        <v>0</v>
      </c>
      <c r="F25" s="15">
        <f t="shared" si="6"/>
        <v>84</v>
      </c>
      <c r="G25" s="201">
        <f>'[2]24'!H27</f>
        <v>36</v>
      </c>
      <c r="H25" s="202">
        <f>'[2]24'!I27</f>
        <v>0</v>
      </c>
      <c r="I25" s="202">
        <f>'[2]24'!J27</f>
        <v>0</v>
      </c>
      <c r="J25" s="202">
        <f>'[2]24'!K27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'[2]24'!B28</f>
        <v>84</v>
      </c>
      <c r="C26" s="202">
        <f>'[2]24'!C28</f>
        <v>0</v>
      </c>
      <c r="D26" s="202">
        <f>'[2]24'!D28</f>
        <v>0</v>
      </c>
      <c r="E26" s="202">
        <f>'[2]24'!E28</f>
        <v>0</v>
      </c>
      <c r="F26" s="15">
        <f t="shared" si="6"/>
        <v>84</v>
      </c>
      <c r="G26" s="201">
        <f>'[2]24'!H28</f>
        <v>36</v>
      </c>
      <c r="H26" s="202">
        <f>'[2]24'!I28</f>
        <v>0</v>
      </c>
      <c r="I26" s="202">
        <f>'[2]24'!J28</f>
        <v>0</v>
      </c>
      <c r="J26" s="202">
        <f>'[2]24'!K28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'[2]24'!B29</f>
        <v>84</v>
      </c>
      <c r="C27" s="202">
        <f>'[2]24'!C29</f>
        <v>0</v>
      </c>
      <c r="D27" s="202">
        <f>'[2]24'!D29</f>
        <v>0</v>
      </c>
      <c r="E27" s="202">
        <f>'[2]24'!E29</f>
        <v>0</v>
      </c>
      <c r="F27" s="15">
        <f t="shared" si="6"/>
        <v>84</v>
      </c>
      <c r="G27" s="201">
        <f>'[2]24'!H29</f>
        <v>36</v>
      </c>
      <c r="H27" s="202">
        <f>'[2]24'!I29</f>
        <v>0</v>
      </c>
      <c r="I27" s="202">
        <f>'[2]24'!J29</f>
        <v>0</v>
      </c>
      <c r="J27" s="202">
        <f>'[2]24'!K29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'[2]24'!B30</f>
        <v>84</v>
      </c>
      <c r="C28" s="202">
        <f>'[2]24'!C30</f>
        <v>0</v>
      </c>
      <c r="D28" s="202">
        <f>'[2]24'!D30</f>
        <v>0</v>
      </c>
      <c r="E28" s="202">
        <f>'[2]24'!E30</f>
        <v>0</v>
      </c>
      <c r="F28" s="15">
        <f t="shared" si="6"/>
        <v>84</v>
      </c>
      <c r="G28" s="201">
        <f>'[2]24'!H30</f>
        <v>36</v>
      </c>
      <c r="H28" s="202">
        <f>'[2]24'!I30</f>
        <v>0</v>
      </c>
      <c r="I28" s="202">
        <f>'[2]24'!J30</f>
        <v>0</v>
      </c>
      <c r="J28" s="202">
        <f>'[2]24'!K30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'[2]24'!B31</f>
        <v>84</v>
      </c>
      <c r="C29" s="202">
        <f>'[2]24'!C31</f>
        <v>0</v>
      </c>
      <c r="D29" s="202">
        <f>'[2]24'!D31</f>
        <v>0</v>
      </c>
      <c r="E29" s="202">
        <f>'[2]24'!E31</f>
        <v>0</v>
      </c>
      <c r="F29" s="15">
        <f t="shared" si="6"/>
        <v>84</v>
      </c>
      <c r="G29" s="201">
        <f>'[2]24'!H31</f>
        <v>36</v>
      </c>
      <c r="H29" s="202">
        <f>'[2]24'!I31</f>
        <v>0</v>
      </c>
      <c r="I29" s="202">
        <f>'[2]24'!J31</f>
        <v>0</v>
      </c>
      <c r="J29" s="202">
        <f>'[2]24'!K31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'[2]24'!B32</f>
        <v>84</v>
      </c>
      <c r="C30" s="202">
        <f>'[2]24'!C32</f>
        <v>0</v>
      </c>
      <c r="D30" s="202">
        <f>'[2]24'!D32</f>
        <v>0</v>
      </c>
      <c r="E30" s="202">
        <f>'[2]24'!E32</f>
        <v>0</v>
      </c>
      <c r="F30" s="15">
        <f t="shared" si="6"/>
        <v>84</v>
      </c>
      <c r="G30" s="201">
        <f>'[2]24'!H32</f>
        <v>36</v>
      </c>
      <c r="H30" s="202">
        <f>'[2]24'!I32</f>
        <v>0</v>
      </c>
      <c r="I30" s="202">
        <f>'[2]24'!J32</f>
        <v>0</v>
      </c>
      <c r="J30" s="202">
        <f>'[2]24'!K32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'[2]24'!B33</f>
        <v>84</v>
      </c>
      <c r="C31" s="202">
        <f>'[2]24'!C33</f>
        <v>0</v>
      </c>
      <c r="D31" s="202">
        <f>'[2]24'!D33</f>
        <v>0</v>
      </c>
      <c r="E31" s="202">
        <f>'[2]24'!E33</f>
        <v>0</v>
      </c>
      <c r="F31" s="15">
        <f t="shared" si="6"/>
        <v>84</v>
      </c>
      <c r="G31" s="201">
        <f>'[2]24'!H33</f>
        <v>36</v>
      </c>
      <c r="H31" s="202">
        <f>'[2]24'!I33</f>
        <v>0</v>
      </c>
      <c r="I31" s="202">
        <f>'[2]24'!J33</f>
        <v>0</v>
      </c>
      <c r="J31" s="202">
        <f>'[2]24'!K33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'[2]24'!B34</f>
        <v>84</v>
      </c>
      <c r="C32" s="202">
        <f>'[2]24'!C34</f>
        <v>0</v>
      </c>
      <c r="D32" s="202">
        <f>'[2]24'!D34</f>
        <v>0</v>
      </c>
      <c r="E32" s="202">
        <f>'[2]24'!E34</f>
        <v>0</v>
      </c>
      <c r="F32" s="15">
        <f t="shared" si="6"/>
        <v>84</v>
      </c>
      <c r="G32" s="201">
        <f>'[2]24'!H34</f>
        <v>36</v>
      </c>
      <c r="H32" s="202">
        <f>'[2]24'!I34</f>
        <v>0</v>
      </c>
      <c r="I32" s="202">
        <f>'[2]24'!J34</f>
        <v>0</v>
      </c>
      <c r="J32" s="202">
        <f>'[2]24'!K34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'[2]24'!B35</f>
        <v>84</v>
      </c>
      <c r="C33" s="202">
        <f>'[2]24'!C35</f>
        <v>0</v>
      </c>
      <c r="D33" s="202">
        <f>'[2]24'!D35</f>
        <v>0</v>
      </c>
      <c r="E33" s="202">
        <f>'[2]24'!E35</f>
        <v>0</v>
      </c>
      <c r="F33" s="15">
        <f t="shared" si="6"/>
        <v>84</v>
      </c>
      <c r="G33" s="201">
        <f>'[2]24'!H35</f>
        <v>36</v>
      </c>
      <c r="H33" s="202">
        <f>'[2]24'!I35</f>
        <v>0</v>
      </c>
      <c r="I33" s="202">
        <f>'[2]24'!J35</f>
        <v>0</v>
      </c>
      <c r="J33" s="202">
        <f>'[2]24'!K35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'[2]24'!B36</f>
        <v>84</v>
      </c>
      <c r="C34" s="202">
        <f>'[2]24'!C36</f>
        <v>0</v>
      </c>
      <c r="D34" s="202">
        <f>'[2]24'!D36</f>
        <v>0</v>
      </c>
      <c r="E34" s="202">
        <f>'[2]24'!E36</f>
        <v>0</v>
      </c>
      <c r="F34" s="15">
        <f t="shared" si="6"/>
        <v>84</v>
      </c>
      <c r="G34" s="201">
        <f>'[2]24'!H36</f>
        <v>36</v>
      </c>
      <c r="H34" s="202">
        <f>'[2]24'!I36</f>
        <v>0</v>
      </c>
      <c r="I34" s="202">
        <f>'[2]24'!J36</f>
        <v>0</v>
      </c>
      <c r="J34" s="202">
        <f>'[2]24'!K36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'[2]24'!B37</f>
        <v>84</v>
      </c>
      <c r="C35" s="202">
        <f>'[2]24'!C37</f>
        <v>0</v>
      </c>
      <c r="D35" s="202">
        <f>'[2]24'!D37</f>
        <v>0</v>
      </c>
      <c r="E35" s="202">
        <f>'[2]24'!E37</f>
        <v>0</v>
      </c>
      <c r="F35" s="15">
        <f t="shared" si="6"/>
        <v>84</v>
      </c>
      <c r="G35" s="201">
        <f>'[2]24'!H37</f>
        <v>35</v>
      </c>
      <c r="H35" s="202">
        <f>'[2]24'!I37</f>
        <v>0</v>
      </c>
      <c r="I35" s="202">
        <f>'[2]24'!J37</f>
        <v>0</v>
      </c>
      <c r="J35" s="202">
        <f>'[2]24'!K37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'[2]24'!B38</f>
        <v>84</v>
      </c>
      <c r="C36" s="202">
        <f>'[2]24'!C38</f>
        <v>0</v>
      </c>
      <c r="D36" s="202">
        <f>'[2]24'!D38</f>
        <v>0</v>
      </c>
      <c r="E36" s="202">
        <f>'[2]24'!E38</f>
        <v>0</v>
      </c>
      <c r="F36" s="15">
        <f t="shared" si="6"/>
        <v>84</v>
      </c>
      <c r="G36" s="201">
        <f>'[2]24'!H38</f>
        <v>35</v>
      </c>
      <c r="H36" s="202">
        <f>'[2]24'!I38</f>
        <v>0</v>
      </c>
      <c r="I36" s="202">
        <f>'[2]24'!J38</f>
        <v>0</v>
      </c>
      <c r="J36" s="202">
        <f>'[2]24'!K38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'[2]24'!B39</f>
        <v>84</v>
      </c>
      <c r="C37" s="202">
        <f>'[2]24'!C39</f>
        <v>0</v>
      </c>
      <c r="D37" s="202">
        <f>'[2]24'!D39</f>
        <v>0</v>
      </c>
      <c r="E37" s="202">
        <f>'[2]24'!E39</f>
        <v>0</v>
      </c>
      <c r="F37" s="15">
        <f t="shared" si="6"/>
        <v>84</v>
      </c>
      <c r="G37" s="201">
        <f>'[2]24'!H39</f>
        <v>35</v>
      </c>
      <c r="H37" s="202">
        <f>'[2]24'!I39</f>
        <v>0</v>
      </c>
      <c r="I37" s="202">
        <f>'[2]24'!J39</f>
        <v>0</v>
      </c>
      <c r="J37" s="202">
        <f>'[2]24'!K39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'[2]24'!B40</f>
        <v>84</v>
      </c>
      <c r="C38" s="202">
        <f>'[2]24'!C40</f>
        <v>0</v>
      </c>
      <c r="D38" s="202">
        <f>'[2]24'!D40</f>
        <v>0</v>
      </c>
      <c r="E38" s="202">
        <f>'[2]24'!E40</f>
        <v>0</v>
      </c>
      <c r="F38" s="15">
        <f t="shared" si="6"/>
        <v>84</v>
      </c>
      <c r="G38" s="201">
        <f>'[2]24'!H40</f>
        <v>35</v>
      </c>
      <c r="H38" s="202">
        <f>'[2]24'!I40</f>
        <v>0</v>
      </c>
      <c r="I38" s="202">
        <f>'[2]24'!J40</f>
        <v>0</v>
      </c>
      <c r="J38" s="202">
        <f>'[2]24'!K40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'[2]24'!B41</f>
        <v>84</v>
      </c>
      <c r="C39" s="202">
        <f>'[2]24'!C41</f>
        <v>0</v>
      </c>
      <c r="D39" s="202">
        <f>'[2]24'!D41</f>
        <v>0</v>
      </c>
      <c r="E39" s="202">
        <f>'[2]24'!E41</f>
        <v>0</v>
      </c>
      <c r="F39" s="15">
        <f t="shared" si="6"/>
        <v>84</v>
      </c>
      <c r="G39" s="201">
        <f>'[2]24'!H41</f>
        <v>34</v>
      </c>
      <c r="H39" s="202">
        <f>'[2]24'!I41</f>
        <v>0</v>
      </c>
      <c r="I39" s="202">
        <f>'[2]24'!J41</f>
        <v>0</v>
      </c>
      <c r="J39" s="202">
        <f>'[2]24'!K41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1">
        <f>'[2]24'!B42</f>
        <v>84</v>
      </c>
      <c r="C40" s="202">
        <f>'[2]24'!C42</f>
        <v>0</v>
      </c>
      <c r="D40" s="202">
        <f>'[2]24'!D42</f>
        <v>0</v>
      </c>
      <c r="E40" s="202">
        <f>'[2]24'!E42</f>
        <v>0</v>
      </c>
      <c r="F40" s="15">
        <f t="shared" si="6"/>
        <v>84</v>
      </c>
      <c r="G40" s="201">
        <f>'[2]24'!H42</f>
        <v>34</v>
      </c>
      <c r="H40" s="202">
        <f>'[2]24'!I42</f>
        <v>0</v>
      </c>
      <c r="I40" s="202">
        <f>'[2]24'!J42</f>
        <v>0</v>
      </c>
      <c r="J40" s="202">
        <f>'[2]24'!K42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1">
        <f>'[2]24'!B43</f>
        <v>84</v>
      </c>
      <c r="C41" s="202">
        <f>'[2]24'!C43</f>
        <v>0</v>
      </c>
      <c r="D41" s="202">
        <f>'[2]24'!D43</f>
        <v>0</v>
      </c>
      <c r="E41" s="202">
        <f>'[2]24'!E43</f>
        <v>0</v>
      </c>
      <c r="F41" s="15">
        <f t="shared" si="6"/>
        <v>84</v>
      </c>
      <c r="G41" s="201">
        <f>'[2]24'!H43</f>
        <v>34</v>
      </c>
      <c r="H41" s="202">
        <f>'[2]24'!I43</f>
        <v>0</v>
      </c>
      <c r="I41" s="202">
        <f>'[2]24'!J43</f>
        <v>0</v>
      </c>
      <c r="J41" s="202">
        <f>'[2]24'!K43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1">
        <f>'[2]24'!B44</f>
        <v>84</v>
      </c>
      <c r="C42" s="202">
        <f>'[2]24'!C44</f>
        <v>0</v>
      </c>
      <c r="D42" s="202">
        <f>'[2]24'!D44</f>
        <v>0</v>
      </c>
      <c r="E42" s="202">
        <f>'[2]24'!E44</f>
        <v>0</v>
      </c>
      <c r="F42" s="15">
        <f t="shared" si="6"/>
        <v>84</v>
      </c>
      <c r="G42" s="201">
        <f>'[2]24'!H44</f>
        <v>34</v>
      </c>
      <c r="H42" s="202">
        <f>'[2]24'!I44</f>
        <v>0</v>
      </c>
      <c r="I42" s="202">
        <f>'[2]24'!J44</f>
        <v>0</v>
      </c>
      <c r="J42" s="202">
        <f>'[2]24'!K44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1">
        <f>'[2]24'!B45</f>
        <v>84</v>
      </c>
      <c r="C43" s="202">
        <f>'[2]24'!C45</f>
        <v>0</v>
      </c>
      <c r="D43" s="202">
        <f>'[2]24'!D45</f>
        <v>0</v>
      </c>
      <c r="E43" s="202">
        <f>'[2]24'!E45</f>
        <v>0</v>
      </c>
      <c r="F43" s="15">
        <f t="shared" si="6"/>
        <v>84</v>
      </c>
      <c r="G43" s="201">
        <f>'[2]24'!H45</f>
        <v>34</v>
      </c>
      <c r="H43" s="202">
        <f>'[2]24'!I45</f>
        <v>0</v>
      </c>
      <c r="I43" s="202">
        <f>'[2]24'!J45</f>
        <v>0</v>
      </c>
      <c r="J43" s="202">
        <f>'[2]24'!K45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'[2]24'!B46</f>
        <v>84</v>
      </c>
      <c r="C44" s="202">
        <f>'[2]24'!C46</f>
        <v>0</v>
      </c>
      <c r="D44" s="202">
        <f>'[2]24'!D46</f>
        <v>0</v>
      </c>
      <c r="E44" s="202">
        <f>'[2]24'!E46</f>
        <v>0</v>
      </c>
      <c r="F44" s="15">
        <f t="shared" si="6"/>
        <v>84</v>
      </c>
      <c r="G44" s="201">
        <f>'[2]24'!H46</f>
        <v>34</v>
      </c>
      <c r="H44" s="202">
        <f>'[2]24'!I46</f>
        <v>0</v>
      </c>
      <c r="I44" s="202">
        <f>'[2]24'!J46</f>
        <v>0</v>
      </c>
      <c r="J44" s="202">
        <f>'[2]24'!K46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'[2]24'!B47</f>
        <v>84</v>
      </c>
      <c r="C45" s="202">
        <f>'[2]24'!C47</f>
        <v>0</v>
      </c>
      <c r="D45" s="202">
        <f>'[2]24'!D47</f>
        <v>0</v>
      </c>
      <c r="E45" s="202">
        <f>'[2]24'!E47</f>
        <v>0</v>
      </c>
      <c r="F45" s="15">
        <f t="shared" si="6"/>
        <v>84</v>
      </c>
      <c r="G45" s="201">
        <f>'[2]24'!H47</f>
        <v>34</v>
      </c>
      <c r="H45" s="202">
        <f>'[2]24'!I47</f>
        <v>0</v>
      </c>
      <c r="I45" s="202">
        <f>'[2]24'!J47</f>
        <v>0</v>
      </c>
      <c r="J45" s="202">
        <f>'[2]24'!K47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'[2]24'!B48</f>
        <v>84</v>
      </c>
      <c r="C46" s="202">
        <f>'[2]24'!C48</f>
        <v>0</v>
      </c>
      <c r="D46" s="202">
        <f>'[2]24'!D48</f>
        <v>0</v>
      </c>
      <c r="E46" s="202">
        <f>'[2]24'!E48</f>
        <v>0</v>
      </c>
      <c r="F46" s="15">
        <f t="shared" si="6"/>
        <v>84</v>
      </c>
      <c r="G46" s="201">
        <f>'[2]24'!H48</f>
        <v>34</v>
      </c>
      <c r="H46" s="202">
        <f>'[2]24'!I48</f>
        <v>0</v>
      </c>
      <c r="I46" s="202">
        <f>'[2]24'!J48</f>
        <v>0</v>
      </c>
      <c r="J46" s="202">
        <f>'[2]24'!K48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'[2]24'!B49</f>
        <v>84</v>
      </c>
      <c r="C47" s="202">
        <f>'[2]24'!C49</f>
        <v>0</v>
      </c>
      <c r="D47" s="202">
        <f>'[2]24'!D49</f>
        <v>0</v>
      </c>
      <c r="E47" s="202">
        <f>'[2]24'!E49</f>
        <v>0</v>
      </c>
      <c r="F47" s="15">
        <f t="shared" si="6"/>
        <v>84</v>
      </c>
      <c r="G47" s="201">
        <f>'[2]24'!H49</f>
        <v>34</v>
      </c>
      <c r="H47" s="202">
        <f>'[2]24'!I49</f>
        <v>0</v>
      </c>
      <c r="I47" s="202">
        <f>'[2]24'!J49</f>
        <v>0</v>
      </c>
      <c r="J47" s="202">
        <f>'[2]24'!K49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'[2]24'!B50</f>
        <v>84</v>
      </c>
      <c r="C48" s="202">
        <f>'[2]24'!C50</f>
        <v>0</v>
      </c>
      <c r="D48" s="202">
        <f>'[2]24'!D50</f>
        <v>0</v>
      </c>
      <c r="E48" s="202">
        <f>'[2]24'!E50</f>
        <v>0</v>
      </c>
      <c r="F48" s="15">
        <f t="shared" si="6"/>
        <v>84</v>
      </c>
      <c r="G48" s="201">
        <f>'[2]24'!H50</f>
        <v>34</v>
      </c>
      <c r="H48" s="202">
        <f>'[2]24'!I50</f>
        <v>0</v>
      </c>
      <c r="I48" s="202">
        <f>'[2]24'!J50</f>
        <v>0</v>
      </c>
      <c r="J48" s="202">
        <f>'[2]24'!K50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'[2]24'!B51</f>
        <v>84</v>
      </c>
      <c r="C49" s="202">
        <f>'[2]24'!C51</f>
        <v>0</v>
      </c>
      <c r="D49" s="202">
        <f>'[2]24'!D51</f>
        <v>0</v>
      </c>
      <c r="E49" s="202">
        <f>'[2]24'!E51</f>
        <v>0</v>
      </c>
      <c r="F49" s="15">
        <f t="shared" si="6"/>
        <v>84</v>
      </c>
      <c r="G49" s="201">
        <f>'[2]24'!H51</f>
        <v>34</v>
      </c>
      <c r="H49" s="202">
        <f>'[2]24'!I51</f>
        <v>0</v>
      </c>
      <c r="I49" s="202">
        <f>'[2]24'!J51</f>
        <v>0</v>
      </c>
      <c r="J49" s="202">
        <f>'[2]24'!K51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'[2]24'!B52</f>
        <v>84</v>
      </c>
      <c r="C50" s="202">
        <f>'[2]24'!C52</f>
        <v>0</v>
      </c>
      <c r="D50" s="202">
        <f>'[2]24'!D52</f>
        <v>0</v>
      </c>
      <c r="E50" s="202">
        <f>'[2]24'!E52</f>
        <v>0</v>
      </c>
      <c r="F50" s="15">
        <f t="shared" si="6"/>
        <v>84</v>
      </c>
      <c r="G50" s="201">
        <f>'[2]24'!H52</f>
        <v>34</v>
      </c>
      <c r="H50" s="202">
        <f>'[2]24'!I52</f>
        <v>0</v>
      </c>
      <c r="I50" s="202">
        <f>'[2]24'!J52</f>
        <v>0</v>
      </c>
      <c r="J50" s="202">
        <f>'[2]24'!K52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'[2]24'!B53</f>
        <v>84</v>
      </c>
      <c r="C51" s="202">
        <f>'[2]24'!C53</f>
        <v>0</v>
      </c>
      <c r="D51" s="202">
        <f>'[2]24'!D53</f>
        <v>0</v>
      </c>
      <c r="E51" s="202">
        <f>'[2]24'!E53</f>
        <v>0</v>
      </c>
      <c r="F51" s="15">
        <f t="shared" si="6"/>
        <v>84</v>
      </c>
      <c r="G51" s="201">
        <f>'[2]24'!H53</f>
        <v>34</v>
      </c>
      <c r="H51" s="202">
        <f>'[2]24'!I53</f>
        <v>0</v>
      </c>
      <c r="I51" s="202">
        <f>'[2]24'!J53</f>
        <v>0</v>
      </c>
      <c r="J51" s="202">
        <f>'[2]24'!K53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'[2]24'!B54</f>
        <v>84</v>
      </c>
      <c r="C52" s="202">
        <f>'[2]24'!C54</f>
        <v>0</v>
      </c>
      <c r="D52" s="202">
        <f>'[2]24'!D54</f>
        <v>0</v>
      </c>
      <c r="E52" s="202">
        <f>'[2]24'!E54</f>
        <v>0</v>
      </c>
      <c r="F52" s="15">
        <f t="shared" si="6"/>
        <v>84</v>
      </c>
      <c r="G52" s="201">
        <f>'[2]24'!H54</f>
        <v>34</v>
      </c>
      <c r="H52" s="202">
        <f>'[2]24'!I54</f>
        <v>0</v>
      </c>
      <c r="I52" s="202">
        <f>'[2]24'!J54</f>
        <v>0</v>
      </c>
      <c r="J52" s="202">
        <f>'[2]24'!K54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'[2]24'!B55</f>
        <v>84</v>
      </c>
      <c r="C53" s="202">
        <f>'[2]24'!C55</f>
        <v>0</v>
      </c>
      <c r="D53" s="202">
        <f>'[2]24'!D55</f>
        <v>0</v>
      </c>
      <c r="E53" s="202">
        <f>'[2]24'!E55</f>
        <v>0</v>
      </c>
      <c r="F53" s="15">
        <f t="shared" si="6"/>
        <v>84</v>
      </c>
      <c r="G53" s="201">
        <f>'[2]24'!H55</f>
        <v>34</v>
      </c>
      <c r="H53" s="202">
        <f>'[2]24'!I55</f>
        <v>0</v>
      </c>
      <c r="I53" s="202">
        <f>'[2]24'!J55</f>
        <v>0</v>
      </c>
      <c r="J53" s="202">
        <f>'[2]24'!K55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'[2]24'!B56</f>
        <v>84</v>
      </c>
      <c r="C54" s="202">
        <f>'[2]24'!C56</f>
        <v>0</v>
      </c>
      <c r="D54" s="202">
        <f>'[2]24'!D56</f>
        <v>0</v>
      </c>
      <c r="E54" s="202">
        <f>'[2]24'!E56</f>
        <v>0</v>
      </c>
      <c r="F54" s="15">
        <f t="shared" si="6"/>
        <v>84</v>
      </c>
      <c r="G54" s="201">
        <f>'[2]24'!H56</f>
        <v>34</v>
      </c>
      <c r="H54" s="202">
        <f>'[2]24'!I56</f>
        <v>0</v>
      </c>
      <c r="I54" s="202">
        <f>'[2]24'!J56</f>
        <v>0</v>
      </c>
      <c r="J54" s="202">
        <f>'[2]24'!K56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'[2]24'!B57</f>
        <v>84</v>
      </c>
      <c r="C55" s="202">
        <f>'[2]24'!C57</f>
        <v>0</v>
      </c>
      <c r="D55" s="202">
        <f>'[2]24'!D57</f>
        <v>0</v>
      </c>
      <c r="E55" s="202">
        <f>'[2]24'!E57</f>
        <v>0</v>
      </c>
      <c r="F55" s="15">
        <f t="shared" si="6"/>
        <v>84</v>
      </c>
      <c r="G55" s="201">
        <f>'[2]24'!H57</f>
        <v>34</v>
      </c>
      <c r="H55" s="202">
        <f>'[2]24'!I57</f>
        <v>0</v>
      </c>
      <c r="I55" s="202">
        <f>'[2]24'!J57</f>
        <v>0</v>
      </c>
      <c r="J55" s="202">
        <f>'[2]24'!K57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'[2]24'!B58</f>
        <v>84</v>
      </c>
      <c r="C56" s="202">
        <f>'[2]24'!C58</f>
        <v>0</v>
      </c>
      <c r="D56" s="202">
        <f>'[2]24'!D58</f>
        <v>0</v>
      </c>
      <c r="E56" s="202">
        <f>'[2]24'!E58</f>
        <v>0</v>
      </c>
      <c r="F56" s="15">
        <f t="shared" si="6"/>
        <v>84</v>
      </c>
      <c r="G56" s="201">
        <f>'[2]24'!H58</f>
        <v>34</v>
      </c>
      <c r="H56" s="202">
        <f>'[2]24'!I58</f>
        <v>0</v>
      </c>
      <c r="I56" s="202">
        <f>'[2]24'!J58</f>
        <v>0</v>
      </c>
      <c r="J56" s="202">
        <f>'[2]24'!K58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'[2]24'!B59</f>
        <v>84</v>
      </c>
      <c r="C57" s="202">
        <f>'[2]24'!C59</f>
        <v>0</v>
      </c>
      <c r="D57" s="202">
        <f>'[2]24'!D59</f>
        <v>0</v>
      </c>
      <c r="E57" s="202">
        <f>'[2]24'!E59</f>
        <v>0</v>
      </c>
      <c r="F57" s="15">
        <f t="shared" si="6"/>
        <v>84</v>
      </c>
      <c r="G57" s="201">
        <f>'[2]24'!H59</f>
        <v>34</v>
      </c>
      <c r="H57" s="202">
        <f>'[2]24'!I59</f>
        <v>0</v>
      </c>
      <c r="I57" s="202">
        <f>'[2]24'!J59</f>
        <v>0</v>
      </c>
      <c r="J57" s="202">
        <f>'[2]24'!K59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'[2]24'!B60</f>
        <v>84</v>
      </c>
      <c r="C58" s="202">
        <f>'[2]24'!C60</f>
        <v>0</v>
      </c>
      <c r="D58" s="202">
        <f>'[2]24'!D60</f>
        <v>0</v>
      </c>
      <c r="E58" s="202">
        <f>'[2]24'!E60</f>
        <v>0</v>
      </c>
      <c r="F58" s="15">
        <f t="shared" si="6"/>
        <v>84</v>
      </c>
      <c r="G58" s="201">
        <f>'[2]24'!H60</f>
        <v>35</v>
      </c>
      <c r="H58" s="202">
        <f>'[2]24'!I60</f>
        <v>0</v>
      </c>
      <c r="I58" s="202">
        <f>'[2]24'!J60</f>
        <v>0</v>
      </c>
      <c r="J58" s="202">
        <f>'[2]24'!K60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1">
        <f>'[2]24'!B61</f>
        <v>84</v>
      </c>
      <c r="C59" s="202">
        <f>'[2]24'!C61</f>
        <v>0</v>
      </c>
      <c r="D59" s="202">
        <f>'[2]24'!D61</f>
        <v>0</v>
      </c>
      <c r="E59" s="202">
        <f>'[2]24'!E61</f>
        <v>0</v>
      </c>
      <c r="F59" s="15">
        <f t="shared" si="6"/>
        <v>84</v>
      </c>
      <c r="G59" s="201">
        <f>'[2]24'!H61</f>
        <v>35</v>
      </c>
      <c r="H59" s="202">
        <f>'[2]24'!I61</f>
        <v>0</v>
      </c>
      <c r="I59" s="202">
        <f>'[2]24'!J61</f>
        <v>0</v>
      </c>
      <c r="J59" s="202">
        <f>'[2]24'!K61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1">
        <f>'[2]24'!B62</f>
        <v>84</v>
      </c>
      <c r="C60" s="202">
        <f>'[2]24'!C62</f>
        <v>0</v>
      </c>
      <c r="D60" s="202">
        <f>'[2]24'!D62</f>
        <v>0</v>
      </c>
      <c r="E60" s="202">
        <f>'[2]24'!E62</f>
        <v>0</v>
      </c>
      <c r="F60" s="15">
        <f t="shared" si="6"/>
        <v>84</v>
      </c>
      <c r="G60" s="201">
        <f>'[2]24'!H62</f>
        <v>35</v>
      </c>
      <c r="H60" s="202">
        <f>'[2]24'!I62</f>
        <v>0</v>
      </c>
      <c r="I60" s="202">
        <f>'[2]24'!J62</f>
        <v>0</v>
      </c>
      <c r="J60" s="202">
        <f>'[2]24'!K62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1">
        <f>'[2]24'!B63</f>
        <v>84</v>
      </c>
      <c r="C61" s="202">
        <f>'[2]24'!C63</f>
        <v>0</v>
      </c>
      <c r="D61" s="202">
        <f>'[2]24'!D63</f>
        <v>0</v>
      </c>
      <c r="E61" s="202">
        <f>'[2]24'!E63</f>
        <v>0</v>
      </c>
      <c r="F61" s="15">
        <f t="shared" si="6"/>
        <v>84</v>
      </c>
      <c r="G61" s="201">
        <f>'[2]24'!H63</f>
        <v>35</v>
      </c>
      <c r="H61" s="202">
        <f>'[2]24'!I63</f>
        <v>0</v>
      </c>
      <c r="I61" s="202">
        <f>'[2]24'!J63</f>
        <v>0</v>
      </c>
      <c r="J61" s="202">
        <f>'[2]24'!K63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1">
        <f>'[2]24'!B64</f>
        <v>84</v>
      </c>
      <c r="C62" s="202">
        <f>'[2]24'!C64</f>
        <v>0</v>
      </c>
      <c r="D62" s="202">
        <f>'[2]24'!D64</f>
        <v>0</v>
      </c>
      <c r="E62" s="202">
        <f>'[2]24'!E64</f>
        <v>0</v>
      </c>
      <c r="F62" s="15">
        <f t="shared" si="6"/>
        <v>84</v>
      </c>
      <c r="G62" s="201">
        <f>'[2]24'!H64</f>
        <v>35</v>
      </c>
      <c r="H62" s="202">
        <f>'[2]24'!I64</f>
        <v>0</v>
      </c>
      <c r="I62" s="202">
        <f>'[2]24'!J64</f>
        <v>0</v>
      </c>
      <c r="J62" s="202">
        <f>'[2]24'!K64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1">
        <f>'[2]24'!B65</f>
        <v>84</v>
      </c>
      <c r="C63" s="202">
        <f>'[2]24'!C65</f>
        <v>0</v>
      </c>
      <c r="D63" s="202">
        <f>'[2]24'!D65</f>
        <v>0</v>
      </c>
      <c r="E63" s="202">
        <f>'[2]24'!E65</f>
        <v>0</v>
      </c>
      <c r="F63" s="15">
        <f t="shared" si="6"/>
        <v>84</v>
      </c>
      <c r="G63" s="201">
        <f>'[2]24'!H65</f>
        <v>35</v>
      </c>
      <c r="H63" s="202">
        <f>'[2]24'!I65</f>
        <v>0</v>
      </c>
      <c r="I63" s="202">
        <f>'[2]24'!J65</f>
        <v>0</v>
      </c>
      <c r="J63" s="202">
        <f>'[2]24'!K65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1">
        <f>'[2]24'!B66</f>
        <v>84</v>
      </c>
      <c r="C64" s="202">
        <f>'[2]24'!C66</f>
        <v>0</v>
      </c>
      <c r="D64" s="202">
        <f>'[2]24'!D66</f>
        <v>0</v>
      </c>
      <c r="E64" s="202">
        <f>'[2]24'!E66</f>
        <v>0</v>
      </c>
      <c r="F64" s="15">
        <f t="shared" si="6"/>
        <v>84</v>
      </c>
      <c r="G64" s="201">
        <f>'[2]24'!H66</f>
        <v>35</v>
      </c>
      <c r="H64" s="202">
        <f>'[2]24'!I66</f>
        <v>0</v>
      </c>
      <c r="I64" s="202">
        <f>'[2]24'!J66</f>
        <v>0</v>
      </c>
      <c r="J64" s="202">
        <f>'[2]24'!K66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1">
        <f>'[2]24'!B67</f>
        <v>84</v>
      </c>
      <c r="C65" s="202">
        <f>'[2]24'!C67</f>
        <v>0</v>
      </c>
      <c r="D65" s="202">
        <f>'[2]24'!D67</f>
        <v>0</v>
      </c>
      <c r="E65" s="202">
        <f>'[2]24'!E67</f>
        <v>0</v>
      </c>
      <c r="F65" s="15">
        <f t="shared" si="6"/>
        <v>84</v>
      </c>
      <c r="G65" s="201">
        <f>'[2]24'!H67</f>
        <v>34</v>
      </c>
      <c r="H65" s="202">
        <f>'[2]24'!I67</f>
        <v>0</v>
      </c>
      <c r="I65" s="202">
        <f>'[2]24'!J67</f>
        <v>0</v>
      </c>
      <c r="J65" s="202">
        <f>'[2]24'!K67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'[2]24'!B68</f>
        <v>84</v>
      </c>
      <c r="C66" s="202">
        <f>'[2]24'!C68</f>
        <v>0</v>
      </c>
      <c r="D66" s="202">
        <f>'[2]24'!D68</f>
        <v>0</v>
      </c>
      <c r="E66" s="202">
        <f>'[2]24'!E68</f>
        <v>0</v>
      </c>
      <c r="F66" s="15">
        <f t="shared" si="6"/>
        <v>84</v>
      </c>
      <c r="G66" s="201">
        <f>'[2]24'!H68</f>
        <v>34</v>
      </c>
      <c r="H66" s="202">
        <f>'[2]24'!I68</f>
        <v>0</v>
      </c>
      <c r="I66" s="202">
        <f>'[2]24'!J68</f>
        <v>0</v>
      </c>
      <c r="J66" s="202">
        <f>'[2]24'!K68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'[2]24'!B69</f>
        <v>84</v>
      </c>
      <c r="C67" s="202">
        <f>'[2]24'!C69</f>
        <v>0</v>
      </c>
      <c r="D67" s="202">
        <f>'[2]24'!D69</f>
        <v>0</v>
      </c>
      <c r="E67" s="202">
        <f>'[2]24'!E69</f>
        <v>0</v>
      </c>
      <c r="F67" s="15">
        <f t="shared" si="6"/>
        <v>84</v>
      </c>
      <c r="G67" s="201">
        <f>'[2]24'!H69</f>
        <v>34</v>
      </c>
      <c r="H67" s="202">
        <f>'[2]24'!I69</f>
        <v>0</v>
      </c>
      <c r="I67" s="202">
        <f>'[2]24'!J69</f>
        <v>0</v>
      </c>
      <c r="J67" s="202">
        <f>'[2]24'!K69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'[2]24'!B70</f>
        <v>84</v>
      </c>
      <c r="C68" s="202">
        <f>'[2]24'!C70</f>
        <v>0</v>
      </c>
      <c r="D68" s="202">
        <f>'[2]24'!D70</f>
        <v>0</v>
      </c>
      <c r="E68" s="202">
        <f>'[2]24'!E70</f>
        <v>0</v>
      </c>
      <c r="F68" s="15">
        <f t="shared" si="6"/>
        <v>84</v>
      </c>
      <c r="G68" s="201">
        <f>'[2]24'!H70</f>
        <v>34</v>
      </c>
      <c r="H68" s="202">
        <f>'[2]24'!I70</f>
        <v>0</v>
      </c>
      <c r="I68" s="202">
        <f>'[2]24'!J70</f>
        <v>0</v>
      </c>
      <c r="J68" s="202">
        <f>'[2]24'!K70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'[2]24'!B71</f>
        <v>84</v>
      </c>
      <c r="C69" s="202">
        <f>'[2]24'!C71</f>
        <v>0</v>
      </c>
      <c r="D69" s="202">
        <f>'[2]24'!D71</f>
        <v>0</v>
      </c>
      <c r="E69" s="202">
        <f>'[2]24'!E71</f>
        <v>0</v>
      </c>
      <c r="F69" s="15">
        <f t="shared" ref="F69:F98" si="16">SUM(B69:E69)</f>
        <v>84</v>
      </c>
      <c r="G69" s="201">
        <f>'[2]24'!H71</f>
        <v>34</v>
      </c>
      <c r="H69" s="202">
        <f>'[2]24'!I71</f>
        <v>0</v>
      </c>
      <c r="I69" s="202">
        <f>'[2]24'!J71</f>
        <v>0</v>
      </c>
      <c r="J69" s="202">
        <f>'[2]24'!K71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'[2]24'!B72</f>
        <v>84</v>
      </c>
      <c r="C70" s="202">
        <f>'[2]24'!C72</f>
        <v>0</v>
      </c>
      <c r="D70" s="202">
        <f>'[2]24'!D72</f>
        <v>0</v>
      </c>
      <c r="E70" s="202">
        <f>'[2]24'!E72</f>
        <v>0</v>
      </c>
      <c r="F70" s="15">
        <f t="shared" si="16"/>
        <v>84</v>
      </c>
      <c r="G70" s="201">
        <f>'[2]24'!H72</f>
        <v>34</v>
      </c>
      <c r="H70" s="202">
        <f>'[2]24'!I72</f>
        <v>0</v>
      </c>
      <c r="I70" s="202">
        <f>'[2]24'!J72</f>
        <v>0</v>
      </c>
      <c r="J70" s="202">
        <f>'[2]24'!K72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'[2]24'!B73</f>
        <v>84</v>
      </c>
      <c r="C71" s="202">
        <f>'[2]24'!C73</f>
        <v>0</v>
      </c>
      <c r="D71" s="202">
        <f>'[2]24'!D73</f>
        <v>0</v>
      </c>
      <c r="E71" s="202">
        <f>'[2]24'!E73</f>
        <v>0</v>
      </c>
      <c r="F71" s="15">
        <f t="shared" si="16"/>
        <v>84</v>
      </c>
      <c r="G71" s="201">
        <f>'[2]24'!H73</f>
        <v>34</v>
      </c>
      <c r="H71" s="202">
        <f>'[2]24'!I73</f>
        <v>0</v>
      </c>
      <c r="I71" s="202">
        <f>'[2]24'!J73</f>
        <v>0</v>
      </c>
      <c r="J71" s="202">
        <f>'[2]24'!K73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'[2]24'!B74</f>
        <v>84</v>
      </c>
      <c r="C72" s="202">
        <f>'[2]24'!C74</f>
        <v>0</v>
      </c>
      <c r="D72" s="202">
        <f>'[2]24'!D74</f>
        <v>0</v>
      </c>
      <c r="E72" s="202">
        <f>'[2]24'!E74</f>
        <v>0</v>
      </c>
      <c r="F72" s="15">
        <f t="shared" si="16"/>
        <v>84</v>
      </c>
      <c r="G72" s="201">
        <f>'[2]24'!H74</f>
        <v>34</v>
      </c>
      <c r="H72" s="202">
        <f>'[2]24'!I74</f>
        <v>0</v>
      </c>
      <c r="I72" s="202">
        <f>'[2]24'!J74</f>
        <v>0</v>
      </c>
      <c r="J72" s="202">
        <f>'[2]24'!K74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'[2]24'!B75</f>
        <v>84</v>
      </c>
      <c r="C73" s="202">
        <f>'[2]24'!C75</f>
        <v>0</v>
      </c>
      <c r="D73" s="202">
        <f>'[2]24'!D75</f>
        <v>0</v>
      </c>
      <c r="E73" s="202">
        <f>'[2]24'!E75</f>
        <v>0</v>
      </c>
      <c r="F73" s="15">
        <f t="shared" si="16"/>
        <v>84</v>
      </c>
      <c r="G73" s="201">
        <f>'[2]24'!H75</f>
        <v>34</v>
      </c>
      <c r="H73" s="202">
        <f>'[2]24'!I75</f>
        <v>0</v>
      </c>
      <c r="I73" s="202">
        <f>'[2]24'!J75</f>
        <v>0</v>
      </c>
      <c r="J73" s="202">
        <f>'[2]24'!K75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1">
        <f>'[2]24'!B76</f>
        <v>84</v>
      </c>
      <c r="C74" s="202">
        <f>'[2]24'!C76</f>
        <v>0</v>
      </c>
      <c r="D74" s="202">
        <f>'[2]24'!D76</f>
        <v>0</v>
      </c>
      <c r="E74" s="202">
        <f>'[2]24'!E76</f>
        <v>0</v>
      </c>
      <c r="F74" s="15">
        <f t="shared" si="16"/>
        <v>84</v>
      </c>
      <c r="G74" s="201">
        <f>'[2]24'!H76</f>
        <v>35</v>
      </c>
      <c r="H74" s="202">
        <f>'[2]24'!I76</f>
        <v>0</v>
      </c>
      <c r="I74" s="202">
        <f>'[2]24'!J76</f>
        <v>0</v>
      </c>
      <c r="J74" s="202">
        <f>'[2]24'!K76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'[2]24'!B77</f>
        <v>84</v>
      </c>
      <c r="C75" s="202">
        <f>'[2]24'!C77</f>
        <v>0</v>
      </c>
      <c r="D75" s="202">
        <f>'[2]24'!D77</f>
        <v>0</v>
      </c>
      <c r="E75" s="202">
        <f>'[2]24'!E77</f>
        <v>0</v>
      </c>
      <c r="F75" s="15">
        <f t="shared" si="16"/>
        <v>84</v>
      </c>
      <c r="G75" s="201">
        <f>'[2]24'!H77</f>
        <v>35</v>
      </c>
      <c r="H75" s="202">
        <f>'[2]24'!I77</f>
        <v>0</v>
      </c>
      <c r="I75" s="202">
        <f>'[2]24'!J77</f>
        <v>0</v>
      </c>
      <c r="J75" s="202">
        <f>'[2]24'!K77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'[2]24'!B78</f>
        <v>84</v>
      </c>
      <c r="C76" s="202">
        <f>'[2]24'!C78</f>
        <v>0</v>
      </c>
      <c r="D76" s="202">
        <f>'[2]24'!D78</f>
        <v>0</v>
      </c>
      <c r="E76" s="202">
        <f>'[2]24'!E78</f>
        <v>0</v>
      </c>
      <c r="F76" s="15">
        <f t="shared" si="16"/>
        <v>84</v>
      </c>
      <c r="G76" s="201">
        <f>'[2]24'!H78</f>
        <v>35</v>
      </c>
      <c r="H76" s="202">
        <f>'[2]24'!I78</f>
        <v>0</v>
      </c>
      <c r="I76" s="202">
        <f>'[2]24'!J78</f>
        <v>0</v>
      </c>
      <c r="J76" s="202">
        <f>'[2]24'!K78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'[2]24'!B79</f>
        <v>84</v>
      </c>
      <c r="C77" s="202">
        <f>'[2]24'!C79</f>
        <v>0</v>
      </c>
      <c r="D77" s="202">
        <f>'[2]24'!D79</f>
        <v>0</v>
      </c>
      <c r="E77" s="202">
        <f>'[2]24'!E79</f>
        <v>0</v>
      </c>
      <c r="F77" s="15">
        <f t="shared" si="16"/>
        <v>84</v>
      </c>
      <c r="G77" s="201">
        <f>'[2]24'!H79</f>
        <v>35</v>
      </c>
      <c r="H77" s="202">
        <f>'[2]24'!I79</f>
        <v>0</v>
      </c>
      <c r="I77" s="202">
        <f>'[2]24'!J79</f>
        <v>0</v>
      </c>
      <c r="J77" s="202">
        <f>'[2]24'!K79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'[2]24'!B80</f>
        <v>84</v>
      </c>
      <c r="C78" s="202">
        <f>'[2]24'!C80</f>
        <v>0</v>
      </c>
      <c r="D78" s="202">
        <f>'[2]24'!D80</f>
        <v>0</v>
      </c>
      <c r="E78" s="202">
        <f>'[2]24'!E80</f>
        <v>0</v>
      </c>
      <c r="F78" s="15">
        <f t="shared" si="16"/>
        <v>84</v>
      </c>
      <c r="G78" s="201">
        <f>'[2]24'!H80</f>
        <v>35</v>
      </c>
      <c r="H78" s="202">
        <f>'[2]24'!I80</f>
        <v>0</v>
      </c>
      <c r="I78" s="202">
        <f>'[2]24'!J80</f>
        <v>0</v>
      </c>
      <c r="J78" s="202">
        <f>'[2]24'!K80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'[2]24'!B81</f>
        <v>84</v>
      </c>
      <c r="C79" s="202">
        <f>'[2]24'!C81</f>
        <v>0</v>
      </c>
      <c r="D79" s="202">
        <f>'[2]24'!D81</f>
        <v>0</v>
      </c>
      <c r="E79" s="202">
        <f>'[2]24'!E81</f>
        <v>0</v>
      </c>
      <c r="F79" s="15">
        <f t="shared" si="16"/>
        <v>84</v>
      </c>
      <c r="G79" s="201">
        <f>'[2]24'!H81</f>
        <v>35</v>
      </c>
      <c r="H79" s="202">
        <f>'[2]24'!I81</f>
        <v>0</v>
      </c>
      <c r="I79" s="202">
        <f>'[2]24'!J81</f>
        <v>0</v>
      </c>
      <c r="J79" s="202">
        <f>'[2]24'!K81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'[2]24'!B82</f>
        <v>84</v>
      </c>
      <c r="C80" s="202">
        <f>'[2]24'!C82</f>
        <v>0</v>
      </c>
      <c r="D80" s="202">
        <f>'[2]24'!D82</f>
        <v>0</v>
      </c>
      <c r="E80" s="202">
        <f>'[2]24'!E82</f>
        <v>0</v>
      </c>
      <c r="F80" s="15">
        <f t="shared" si="16"/>
        <v>84</v>
      </c>
      <c r="G80" s="201">
        <f>'[2]24'!H82</f>
        <v>35</v>
      </c>
      <c r="H80" s="202">
        <f>'[2]24'!I82</f>
        <v>0</v>
      </c>
      <c r="I80" s="202">
        <f>'[2]24'!J82</f>
        <v>0</v>
      </c>
      <c r="J80" s="202">
        <f>'[2]24'!K82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'[2]24'!B83</f>
        <v>84</v>
      </c>
      <c r="C81" s="202">
        <f>'[2]24'!C83</f>
        <v>0</v>
      </c>
      <c r="D81" s="202">
        <f>'[2]24'!D83</f>
        <v>0</v>
      </c>
      <c r="E81" s="202">
        <f>'[2]24'!E83</f>
        <v>0</v>
      </c>
      <c r="F81" s="15">
        <f t="shared" si="16"/>
        <v>84</v>
      </c>
      <c r="G81" s="201">
        <f>'[2]24'!H83</f>
        <v>35</v>
      </c>
      <c r="H81" s="202">
        <f>'[2]24'!I83</f>
        <v>0</v>
      </c>
      <c r="I81" s="202">
        <f>'[2]24'!J83</f>
        <v>0</v>
      </c>
      <c r="J81" s="202">
        <f>'[2]24'!K83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'[2]24'!B84</f>
        <v>84</v>
      </c>
      <c r="C82" s="202">
        <f>'[2]24'!C84</f>
        <v>0</v>
      </c>
      <c r="D82" s="202">
        <f>'[2]24'!D84</f>
        <v>0</v>
      </c>
      <c r="E82" s="202">
        <f>'[2]24'!E84</f>
        <v>0</v>
      </c>
      <c r="F82" s="15">
        <f t="shared" si="16"/>
        <v>84</v>
      </c>
      <c r="G82" s="201">
        <f>'[2]24'!H84</f>
        <v>35</v>
      </c>
      <c r="H82" s="202">
        <f>'[2]24'!I84</f>
        <v>0</v>
      </c>
      <c r="I82" s="202">
        <f>'[2]24'!J84</f>
        <v>0</v>
      </c>
      <c r="J82" s="202">
        <f>'[2]24'!K84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'[2]24'!B85</f>
        <v>84</v>
      </c>
      <c r="C83" s="202">
        <f>'[2]24'!C85</f>
        <v>0</v>
      </c>
      <c r="D83" s="202">
        <f>'[2]24'!D85</f>
        <v>0</v>
      </c>
      <c r="E83" s="202">
        <f>'[2]24'!E85</f>
        <v>0</v>
      </c>
      <c r="F83" s="15">
        <f t="shared" si="16"/>
        <v>84</v>
      </c>
      <c r="G83" s="201">
        <f>'[2]24'!H85</f>
        <v>35</v>
      </c>
      <c r="H83" s="202">
        <f>'[2]24'!I85</f>
        <v>0</v>
      </c>
      <c r="I83" s="202">
        <f>'[2]24'!J85</f>
        <v>0</v>
      </c>
      <c r="J83" s="202">
        <f>'[2]24'!K85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'[2]24'!B86</f>
        <v>84</v>
      </c>
      <c r="C84" s="202">
        <f>'[2]24'!C86</f>
        <v>0</v>
      </c>
      <c r="D84" s="202">
        <f>'[2]24'!D86</f>
        <v>0</v>
      </c>
      <c r="E84" s="202">
        <f>'[2]24'!E86</f>
        <v>0</v>
      </c>
      <c r="F84" s="15">
        <f t="shared" si="16"/>
        <v>84</v>
      </c>
      <c r="G84" s="201">
        <f>'[2]24'!H86</f>
        <v>35</v>
      </c>
      <c r="H84" s="202">
        <f>'[2]24'!I86</f>
        <v>0</v>
      </c>
      <c r="I84" s="202">
        <f>'[2]24'!J86</f>
        <v>0</v>
      </c>
      <c r="J84" s="202">
        <f>'[2]24'!K86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'[2]24'!B87</f>
        <v>84</v>
      </c>
      <c r="C85" s="202">
        <f>'[2]24'!C87</f>
        <v>0</v>
      </c>
      <c r="D85" s="202">
        <f>'[2]24'!D87</f>
        <v>0</v>
      </c>
      <c r="E85" s="202">
        <f>'[2]24'!E87</f>
        <v>0</v>
      </c>
      <c r="F85" s="15">
        <f t="shared" si="16"/>
        <v>84</v>
      </c>
      <c r="G85" s="201">
        <f>'[2]24'!H87</f>
        <v>35</v>
      </c>
      <c r="H85" s="202">
        <f>'[2]24'!I87</f>
        <v>0</v>
      </c>
      <c r="I85" s="202">
        <f>'[2]24'!J87</f>
        <v>0</v>
      </c>
      <c r="J85" s="202">
        <f>'[2]24'!K87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'[2]24'!B88</f>
        <v>84</v>
      </c>
      <c r="C86" s="202">
        <f>'[2]24'!C88</f>
        <v>0</v>
      </c>
      <c r="D86" s="202">
        <f>'[2]24'!D88</f>
        <v>0</v>
      </c>
      <c r="E86" s="202">
        <f>'[2]24'!E88</f>
        <v>0</v>
      </c>
      <c r="F86" s="15">
        <f t="shared" si="16"/>
        <v>84</v>
      </c>
      <c r="G86" s="201">
        <f>'[2]24'!H88</f>
        <v>35</v>
      </c>
      <c r="H86" s="202">
        <f>'[2]24'!I88</f>
        <v>0</v>
      </c>
      <c r="I86" s="202">
        <f>'[2]24'!J88</f>
        <v>0</v>
      </c>
      <c r="J86" s="202">
        <f>'[2]24'!K88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'[2]24'!B89</f>
        <v>84</v>
      </c>
      <c r="C87" s="202">
        <f>'[2]24'!C89</f>
        <v>0</v>
      </c>
      <c r="D87" s="202">
        <f>'[2]24'!D89</f>
        <v>0</v>
      </c>
      <c r="E87" s="202">
        <f>'[2]24'!E89</f>
        <v>0</v>
      </c>
      <c r="F87" s="15">
        <f t="shared" si="16"/>
        <v>84</v>
      </c>
      <c r="G87" s="201">
        <f>'[2]24'!H89</f>
        <v>35</v>
      </c>
      <c r="H87" s="202">
        <f>'[2]24'!I89</f>
        <v>0</v>
      </c>
      <c r="I87" s="202">
        <f>'[2]24'!J89</f>
        <v>0</v>
      </c>
      <c r="J87" s="202">
        <f>'[2]24'!K89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'[2]24'!B90</f>
        <v>84</v>
      </c>
      <c r="C88" s="202">
        <f>'[2]24'!C90</f>
        <v>0</v>
      </c>
      <c r="D88" s="202">
        <f>'[2]24'!D90</f>
        <v>0</v>
      </c>
      <c r="E88" s="202">
        <f>'[2]24'!E90</f>
        <v>0</v>
      </c>
      <c r="F88" s="15">
        <f t="shared" si="16"/>
        <v>84</v>
      </c>
      <c r="G88" s="201">
        <f>'[2]24'!H90</f>
        <v>35</v>
      </c>
      <c r="H88" s="202">
        <f>'[2]24'!I90</f>
        <v>0</v>
      </c>
      <c r="I88" s="202">
        <f>'[2]24'!J90</f>
        <v>0</v>
      </c>
      <c r="J88" s="202">
        <f>'[2]24'!K90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'[2]24'!B91</f>
        <v>84</v>
      </c>
      <c r="C89" s="202">
        <f>'[2]24'!C91</f>
        <v>0</v>
      </c>
      <c r="D89" s="202">
        <f>'[2]24'!D91</f>
        <v>0</v>
      </c>
      <c r="E89" s="202">
        <f>'[2]24'!E91</f>
        <v>0</v>
      </c>
      <c r="F89" s="15">
        <f t="shared" si="16"/>
        <v>84</v>
      </c>
      <c r="G89" s="201">
        <f>'[2]24'!H91</f>
        <v>35</v>
      </c>
      <c r="H89" s="202">
        <f>'[2]24'!I91</f>
        <v>0</v>
      </c>
      <c r="I89" s="202">
        <f>'[2]24'!J91</f>
        <v>0</v>
      </c>
      <c r="J89" s="202">
        <f>'[2]24'!K91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'[2]24'!B92</f>
        <v>84</v>
      </c>
      <c r="C90" s="202">
        <f>'[2]24'!C92</f>
        <v>0</v>
      </c>
      <c r="D90" s="202">
        <f>'[2]24'!D92</f>
        <v>0</v>
      </c>
      <c r="E90" s="202">
        <f>'[2]24'!E92</f>
        <v>0</v>
      </c>
      <c r="F90" s="15">
        <f t="shared" si="16"/>
        <v>84</v>
      </c>
      <c r="G90" s="201">
        <f>'[2]24'!H92</f>
        <v>35</v>
      </c>
      <c r="H90" s="202">
        <f>'[2]24'!I92</f>
        <v>0</v>
      </c>
      <c r="I90" s="202">
        <f>'[2]24'!J92</f>
        <v>0</v>
      </c>
      <c r="J90" s="202">
        <f>'[2]24'!K92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'[2]24'!B93</f>
        <v>84</v>
      </c>
      <c r="C91" s="202">
        <f>'[2]24'!C93</f>
        <v>0</v>
      </c>
      <c r="D91" s="202">
        <f>'[2]24'!D93</f>
        <v>0</v>
      </c>
      <c r="E91" s="202">
        <f>'[2]24'!E93</f>
        <v>0</v>
      </c>
      <c r="F91" s="15">
        <f t="shared" si="16"/>
        <v>84</v>
      </c>
      <c r="G91" s="201">
        <f>'[2]24'!H93</f>
        <v>35</v>
      </c>
      <c r="H91" s="202">
        <f>'[2]24'!I93</f>
        <v>0</v>
      </c>
      <c r="I91" s="202">
        <f>'[2]24'!J93</f>
        <v>0</v>
      </c>
      <c r="J91" s="202">
        <f>'[2]24'!K93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'[2]24'!B94</f>
        <v>84</v>
      </c>
      <c r="C92" s="202">
        <f>'[2]24'!C94</f>
        <v>0</v>
      </c>
      <c r="D92" s="202">
        <f>'[2]24'!D94</f>
        <v>0</v>
      </c>
      <c r="E92" s="202">
        <f>'[2]24'!E94</f>
        <v>0</v>
      </c>
      <c r="F92" s="15">
        <f t="shared" si="16"/>
        <v>84</v>
      </c>
      <c r="G92" s="201">
        <f>'[2]24'!H94</f>
        <v>35</v>
      </c>
      <c r="H92" s="202">
        <f>'[2]24'!I94</f>
        <v>0</v>
      </c>
      <c r="I92" s="202">
        <f>'[2]24'!J94</f>
        <v>0</v>
      </c>
      <c r="J92" s="202">
        <f>'[2]24'!K94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'[2]24'!B95</f>
        <v>84</v>
      </c>
      <c r="C93" s="202">
        <f>'[2]24'!C95</f>
        <v>0</v>
      </c>
      <c r="D93" s="202">
        <f>'[2]24'!D95</f>
        <v>0</v>
      </c>
      <c r="E93" s="202">
        <f>'[2]24'!E95</f>
        <v>0</v>
      </c>
      <c r="F93" s="15">
        <f t="shared" si="16"/>
        <v>84</v>
      </c>
      <c r="G93" s="201">
        <f>'[2]24'!H95</f>
        <v>35</v>
      </c>
      <c r="H93" s="202">
        <f>'[2]24'!I95</f>
        <v>0</v>
      </c>
      <c r="I93" s="202">
        <f>'[2]24'!J95</f>
        <v>0</v>
      </c>
      <c r="J93" s="202">
        <f>'[2]24'!K95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'[2]24'!B96</f>
        <v>84</v>
      </c>
      <c r="C94" s="202">
        <f>'[2]24'!C96</f>
        <v>0</v>
      </c>
      <c r="D94" s="202">
        <f>'[2]24'!D96</f>
        <v>0</v>
      </c>
      <c r="E94" s="202">
        <f>'[2]24'!E96</f>
        <v>0</v>
      </c>
      <c r="F94" s="15">
        <f t="shared" si="16"/>
        <v>84</v>
      </c>
      <c r="G94" s="201">
        <f>'[2]24'!H96</f>
        <v>35</v>
      </c>
      <c r="H94" s="202">
        <f>'[2]24'!I96</f>
        <v>0</v>
      </c>
      <c r="I94" s="202">
        <f>'[2]24'!J96</f>
        <v>0</v>
      </c>
      <c r="J94" s="202">
        <f>'[2]24'!K96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'[2]24'!B97</f>
        <v>84</v>
      </c>
      <c r="C95" s="202">
        <f>'[2]24'!C97</f>
        <v>0</v>
      </c>
      <c r="D95" s="202">
        <f>'[2]24'!D97</f>
        <v>0</v>
      </c>
      <c r="E95" s="202">
        <f>'[2]24'!E97</f>
        <v>0</v>
      </c>
      <c r="F95" s="15">
        <f t="shared" si="16"/>
        <v>84</v>
      </c>
      <c r="G95" s="201">
        <f>'[2]24'!H97</f>
        <v>35</v>
      </c>
      <c r="H95" s="202">
        <f>'[2]24'!I97</f>
        <v>0</v>
      </c>
      <c r="I95" s="202">
        <f>'[2]24'!J97</f>
        <v>0</v>
      </c>
      <c r="J95" s="202">
        <f>'[2]24'!K97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'[2]24'!B98</f>
        <v>84</v>
      </c>
      <c r="C96" s="202">
        <f>'[2]24'!C98</f>
        <v>0</v>
      </c>
      <c r="D96" s="202">
        <f>'[2]24'!D98</f>
        <v>0</v>
      </c>
      <c r="E96" s="202">
        <f>'[2]24'!E98</f>
        <v>0</v>
      </c>
      <c r="F96" s="15">
        <f t="shared" si="16"/>
        <v>84</v>
      </c>
      <c r="G96" s="201">
        <f>'[2]24'!H98</f>
        <v>35</v>
      </c>
      <c r="H96" s="202">
        <f>'[2]24'!I98</f>
        <v>0</v>
      </c>
      <c r="I96" s="202">
        <f>'[2]24'!J98</f>
        <v>0</v>
      </c>
      <c r="J96" s="202">
        <f>'[2]24'!K98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'[2]24'!B99</f>
        <v>84</v>
      </c>
      <c r="C97" s="202">
        <f>'[2]24'!C99</f>
        <v>0</v>
      </c>
      <c r="D97" s="202">
        <f>'[2]24'!D99</f>
        <v>0</v>
      </c>
      <c r="E97" s="202">
        <f>'[2]24'!E99</f>
        <v>0</v>
      </c>
      <c r="F97" s="15">
        <f t="shared" si="16"/>
        <v>84</v>
      </c>
      <c r="G97" s="201">
        <f>'[2]24'!H99</f>
        <v>35</v>
      </c>
      <c r="H97" s="202">
        <f>'[2]24'!I99</f>
        <v>0</v>
      </c>
      <c r="I97" s="202">
        <f>'[2]24'!J99</f>
        <v>0</v>
      </c>
      <c r="J97" s="202">
        <f>'[2]24'!K99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'[2]24'!B100</f>
        <v>84</v>
      </c>
      <c r="C98" s="202">
        <f>'[2]24'!C100</f>
        <v>0</v>
      </c>
      <c r="D98" s="202">
        <f>'[2]24'!D100</f>
        <v>0</v>
      </c>
      <c r="E98" s="202">
        <f>'[2]24'!E100</f>
        <v>0</v>
      </c>
      <c r="F98" s="15">
        <f t="shared" si="16"/>
        <v>84</v>
      </c>
      <c r="G98" s="201">
        <f>'[2]24'!H100</f>
        <v>35</v>
      </c>
      <c r="H98" s="202">
        <f>'[2]24'!I100</f>
        <v>0</v>
      </c>
      <c r="I98" s="202">
        <f>'[2]24'!J100</f>
        <v>0</v>
      </c>
      <c r="J98" s="202">
        <f>'[2]24'!K100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0.83668000000000009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0.83668000000000009</v>
      </c>
      <c r="L99" s="171">
        <f t="shared" si="17"/>
        <v>2.4E-2</v>
      </c>
      <c r="M99" s="171">
        <f t="shared" si="17"/>
        <v>0.82437999999999978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0.82437999999999978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44797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320</v>
      </c>
      <c r="G3" s="16">
        <f>'[3]24'!G5</f>
        <v>410</v>
      </c>
      <c r="H3" s="17">
        <f>SUM(B3:G3)</f>
        <v>1050</v>
      </c>
      <c r="I3" s="15">
        <f>'[3]24'!J5</f>
        <v>299.02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299.02</v>
      </c>
      <c r="P3" s="18">
        <f>frq!C3</f>
        <v>1</v>
      </c>
      <c r="Q3" s="15">
        <f t="shared" ref="Q3:V18" si="0">IF($P3=1,I3,IF(AND($P3=0.985,I3&gt;0.985*B3),B3*0.985,IF(AND($P3=0.965,I3&gt;0.965*B3),0.965*B3,I3)))</f>
        <v>299.02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299.02</v>
      </c>
      <c r="X3" s="8">
        <f>AW3</f>
        <v>28.48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28.48</v>
      </c>
      <c r="AE3" s="8">
        <f>BD3</f>
        <v>30.38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30.38</v>
      </c>
      <c r="AL3" s="8">
        <f t="shared" ref="AL3:AQ18" si="3">Q3-X3-AE3</f>
        <v>240.15999999999997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240.15999999999997</v>
      </c>
      <c r="AT3" s="8">
        <v>28.48</v>
      </c>
      <c r="AU3" s="8">
        <v>30.38</v>
      </c>
      <c r="AW3" s="204">
        <v>28.48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28.48</v>
      </c>
      <c r="BD3" s="204">
        <v>30.38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30.38</v>
      </c>
      <c r="BL3" s="8">
        <f>AT3</f>
        <v>28.48</v>
      </c>
      <c r="BM3" s="8">
        <f>AU3</f>
        <v>30.38</v>
      </c>
      <c r="BN3" s="8">
        <f>BC3</f>
        <v>28.48</v>
      </c>
      <c r="BO3" s="8">
        <f>BJ3</f>
        <v>30.38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320</v>
      </c>
      <c r="G4" s="16">
        <f>'[3]24'!G6</f>
        <v>410</v>
      </c>
      <c r="H4" s="17">
        <f>SUM(B4:G4)</f>
        <v>1050</v>
      </c>
      <c r="I4" s="15">
        <f>'[3]24'!J6</f>
        <v>300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28.48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28.48</v>
      </c>
      <c r="AE4" s="8">
        <f t="shared" ref="AE4:AE67" si="11">BD4</f>
        <v>30.38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30.38</v>
      </c>
      <c r="AL4" s="8">
        <f t="shared" si="3"/>
        <v>241.14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241.14</v>
      </c>
      <c r="AT4" s="8">
        <v>28.48</v>
      </c>
      <c r="AU4" s="8">
        <v>30.38</v>
      </c>
      <c r="AW4" s="204">
        <v>28.48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28.48</v>
      </c>
      <c r="BD4" s="204">
        <v>30.38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30.38</v>
      </c>
      <c r="BL4" s="8">
        <f t="shared" ref="BL4:BL67" si="21">AT4</f>
        <v>28.48</v>
      </c>
      <c r="BM4" s="8">
        <f t="shared" ref="BM4:BM67" si="22">AU4</f>
        <v>30.38</v>
      </c>
      <c r="BN4" s="8">
        <f t="shared" ref="BN4:BN67" si="23">BC4</f>
        <v>28.48</v>
      </c>
      <c r="BO4" s="8">
        <f t="shared" ref="BO4:BO67" si="24">BJ4</f>
        <v>30.38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320</v>
      </c>
      <c r="G5" s="16">
        <f>'[3]24'!G7</f>
        <v>410</v>
      </c>
      <c r="H5" s="17">
        <f t="shared" ref="H5:H68" si="27">SUM(B5:G5)</f>
        <v>1050</v>
      </c>
      <c r="I5" s="15">
        <f>'[3]24'!J7</f>
        <v>300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28.48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28.48</v>
      </c>
      <c r="AE5" s="8">
        <f t="shared" si="11"/>
        <v>30.38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30.38</v>
      </c>
      <c r="AL5" s="8">
        <f t="shared" si="3"/>
        <v>241.14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241.14</v>
      </c>
      <c r="AT5" s="8">
        <v>28.48</v>
      </c>
      <c r="AU5" s="8">
        <v>30.38</v>
      </c>
      <c r="AW5" s="204">
        <v>28.48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28.48</v>
      </c>
      <c r="BD5" s="204">
        <v>30.38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30.38</v>
      </c>
      <c r="BL5" s="8">
        <f t="shared" si="21"/>
        <v>28.48</v>
      </c>
      <c r="BM5" s="8">
        <f t="shared" si="22"/>
        <v>30.38</v>
      </c>
      <c r="BN5" s="8">
        <f t="shared" si="23"/>
        <v>28.48</v>
      </c>
      <c r="BO5" s="8">
        <f t="shared" si="24"/>
        <v>30.38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320</v>
      </c>
      <c r="G6" s="16">
        <f>'[3]24'!G8</f>
        <v>410</v>
      </c>
      <c r="H6" s="17">
        <f t="shared" si="27"/>
        <v>1050</v>
      </c>
      <c r="I6" s="15">
        <f>'[3]24'!J8</f>
        <v>300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28.48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28.48</v>
      </c>
      <c r="AE6" s="8">
        <f t="shared" si="11"/>
        <v>30.38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30.38</v>
      </c>
      <c r="AL6" s="8">
        <f t="shared" si="3"/>
        <v>241.14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241.14</v>
      </c>
      <c r="AT6" s="8">
        <v>28.48</v>
      </c>
      <c r="AU6" s="8">
        <v>30.38</v>
      </c>
      <c r="AW6" s="204">
        <v>28.48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28.48</v>
      </c>
      <c r="BD6" s="204">
        <v>30.38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30.38</v>
      </c>
      <c r="BL6" s="8">
        <f t="shared" si="21"/>
        <v>28.48</v>
      </c>
      <c r="BM6" s="8">
        <f t="shared" si="22"/>
        <v>30.38</v>
      </c>
      <c r="BN6" s="8">
        <f t="shared" si="23"/>
        <v>28.48</v>
      </c>
      <c r="BO6" s="8">
        <f t="shared" si="24"/>
        <v>30.38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320</v>
      </c>
      <c r="G7" s="16">
        <f>'[3]24'!G9</f>
        <v>410</v>
      </c>
      <c r="H7" s="17">
        <f t="shared" si="27"/>
        <v>1050</v>
      </c>
      <c r="I7" s="15">
        <f>'[3]24'!J9</f>
        <v>300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28.48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28.48</v>
      </c>
      <c r="AE7" s="8">
        <f t="shared" si="11"/>
        <v>30.38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30.38</v>
      </c>
      <c r="AL7" s="8">
        <f t="shared" si="3"/>
        <v>241.14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241.14</v>
      </c>
      <c r="AT7" s="8">
        <v>28.48</v>
      </c>
      <c r="AU7" s="8">
        <v>30.38</v>
      </c>
      <c r="AW7" s="204">
        <v>28.48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28.48</v>
      </c>
      <c r="BD7" s="204">
        <v>30.38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30.38</v>
      </c>
      <c r="BL7" s="8">
        <f t="shared" si="21"/>
        <v>28.48</v>
      </c>
      <c r="BM7" s="8">
        <f t="shared" si="22"/>
        <v>30.38</v>
      </c>
      <c r="BN7" s="8">
        <f t="shared" si="23"/>
        <v>28.48</v>
      </c>
      <c r="BO7" s="8">
        <f t="shared" si="24"/>
        <v>30.38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320</v>
      </c>
      <c r="G8" s="16">
        <f>'[3]24'!G10</f>
        <v>410</v>
      </c>
      <c r="H8" s="17">
        <f t="shared" si="27"/>
        <v>1050</v>
      </c>
      <c r="I8" s="15">
        <f>'[3]24'!J10</f>
        <v>300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28.48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28.48</v>
      </c>
      <c r="AE8" s="8">
        <f t="shared" si="11"/>
        <v>30.38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30.38</v>
      </c>
      <c r="AL8" s="8">
        <f t="shared" si="3"/>
        <v>241.14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241.14</v>
      </c>
      <c r="AT8" s="8">
        <v>28.48</v>
      </c>
      <c r="AU8" s="8">
        <v>30.38</v>
      </c>
      <c r="AW8" s="204">
        <v>28.48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28.48</v>
      </c>
      <c r="BD8" s="204">
        <v>30.38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30.38</v>
      </c>
      <c r="BL8" s="8">
        <f t="shared" si="21"/>
        <v>28.48</v>
      </c>
      <c r="BM8" s="8">
        <f t="shared" si="22"/>
        <v>30.38</v>
      </c>
      <c r="BN8" s="8">
        <f t="shared" si="23"/>
        <v>28.48</v>
      </c>
      <c r="BO8" s="8">
        <f t="shared" si="24"/>
        <v>30.38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320</v>
      </c>
      <c r="G9" s="16">
        <f>'[3]24'!G11</f>
        <v>410</v>
      </c>
      <c r="H9" s="17">
        <f t="shared" si="27"/>
        <v>1050</v>
      </c>
      <c r="I9" s="15">
        <f>'[3]24'!J11</f>
        <v>300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28.48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28.48</v>
      </c>
      <c r="AE9" s="8">
        <f t="shared" si="11"/>
        <v>30.38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30.38</v>
      </c>
      <c r="AL9" s="8">
        <f t="shared" si="3"/>
        <v>241.14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241.14</v>
      </c>
      <c r="AT9" s="8">
        <v>28.48</v>
      </c>
      <c r="AU9" s="8">
        <v>30.38</v>
      </c>
      <c r="AW9" s="204">
        <v>28.48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28.48</v>
      </c>
      <c r="BD9" s="204">
        <v>30.38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30.38</v>
      </c>
      <c r="BL9" s="8">
        <f t="shared" si="21"/>
        <v>28.48</v>
      </c>
      <c r="BM9" s="8">
        <f t="shared" si="22"/>
        <v>30.38</v>
      </c>
      <c r="BN9" s="8">
        <f t="shared" si="23"/>
        <v>28.48</v>
      </c>
      <c r="BO9" s="8">
        <f t="shared" si="24"/>
        <v>30.38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320</v>
      </c>
      <c r="G10" s="16">
        <f>'[3]24'!G12</f>
        <v>410</v>
      </c>
      <c r="H10" s="17">
        <f t="shared" si="27"/>
        <v>1050</v>
      </c>
      <c r="I10" s="15">
        <f>'[3]24'!J12</f>
        <v>300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28.48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28.48</v>
      </c>
      <c r="AE10" s="8">
        <f t="shared" si="11"/>
        <v>30.38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30.38</v>
      </c>
      <c r="AL10" s="8">
        <f t="shared" si="3"/>
        <v>241.14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241.14</v>
      </c>
      <c r="AT10" s="8">
        <v>28.48</v>
      </c>
      <c r="AU10" s="8">
        <v>30.38</v>
      </c>
      <c r="AW10" s="204">
        <v>28.48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28.48</v>
      </c>
      <c r="BD10" s="204">
        <v>30.38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30.38</v>
      </c>
      <c r="BL10" s="8">
        <f t="shared" si="21"/>
        <v>28.48</v>
      </c>
      <c r="BM10" s="8">
        <f t="shared" si="22"/>
        <v>30.38</v>
      </c>
      <c r="BN10" s="8">
        <f t="shared" si="23"/>
        <v>28.48</v>
      </c>
      <c r="BO10" s="8">
        <f t="shared" si="24"/>
        <v>30.38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320</v>
      </c>
      <c r="G11" s="16">
        <f>'[3]24'!G13</f>
        <v>410</v>
      </c>
      <c r="H11" s="17">
        <f t="shared" si="27"/>
        <v>1050</v>
      </c>
      <c r="I11" s="15">
        <f>'[3]24'!J13</f>
        <v>305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28.95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28.95</v>
      </c>
      <c r="AE11" s="8">
        <f t="shared" si="11"/>
        <v>30.88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30.88</v>
      </c>
      <c r="AL11" s="8">
        <f t="shared" si="3"/>
        <v>245.17000000000002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245.17000000000002</v>
      </c>
      <c r="AT11" s="8">
        <v>28.95</v>
      </c>
      <c r="AU11" s="8">
        <v>30.88</v>
      </c>
      <c r="AW11" s="204">
        <v>28.95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28.95</v>
      </c>
      <c r="BD11" s="204">
        <v>30.88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30.88</v>
      </c>
      <c r="BL11" s="8">
        <f t="shared" si="21"/>
        <v>28.95</v>
      </c>
      <c r="BM11" s="8">
        <f t="shared" si="22"/>
        <v>30.88</v>
      </c>
      <c r="BN11" s="8">
        <f t="shared" si="23"/>
        <v>28.95</v>
      </c>
      <c r="BO11" s="8">
        <f t="shared" si="24"/>
        <v>30.88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320</v>
      </c>
      <c r="G12" s="16">
        <f>'[3]24'!G14</f>
        <v>410</v>
      </c>
      <c r="H12" s="17">
        <f t="shared" si="27"/>
        <v>1050</v>
      </c>
      <c r="I12" s="15">
        <f>'[3]24'!J14</f>
        <v>305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28.95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28.95</v>
      </c>
      <c r="AE12" s="8">
        <f t="shared" si="11"/>
        <v>30.88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30.88</v>
      </c>
      <c r="AL12" s="8">
        <f t="shared" si="3"/>
        <v>245.17000000000002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245.17000000000002</v>
      </c>
      <c r="AT12" s="8">
        <v>28.95</v>
      </c>
      <c r="AU12" s="8">
        <v>30.88</v>
      </c>
      <c r="AW12" s="204">
        <v>28.95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28.95</v>
      </c>
      <c r="BD12" s="204">
        <v>30.88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30.88</v>
      </c>
      <c r="BL12" s="8">
        <f t="shared" si="21"/>
        <v>28.95</v>
      </c>
      <c r="BM12" s="8">
        <f t="shared" si="22"/>
        <v>30.88</v>
      </c>
      <c r="BN12" s="8">
        <f t="shared" si="23"/>
        <v>28.95</v>
      </c>
      <c r="BO12" s="8">
        <f t="shared" si="24"/>
        <v>30.88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320</v>
      </c>
      <c r="G13" s="16">
        <f>'[3]24'!G15</f>
        <v>410</v>
      </c>
      <c r="H13" s="17">
        <f t="shared" si="27"/>
        <v>1050</v>
      </c>
      <c r="I13" s="15">
        <f>'[3]24'!J15</f>
        <v>284.02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284.02</v>
      </c>
      <c r="P13" s="18">
        <f>frq!C13</f>
        <v>1</v>
      </c>
      <c r="Q13" s="15">
        <f t="shared" si="29"/>
        <v>284.02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284.02</v>
      </c>
      <c r="X13" s="8">
        <f t="shared" si="4"/>
        <v>30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254.01999999999998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254.01999999999998</v>
      </c>
      <c r="AT13" s="8">
        <v>30</v>
      </c>
      <c r="AU13" s="8">
        <v>0</v>
      </c>
      <c r="AW13" s="204">
        <v>30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30</v>
      </c>
      <c r="BM13" s="8">
        <f t="shared" si="22"/>
        <v>0</v>
      </c>
      <c r="BN13" s="8">
        <f t="shared" si="23"/>
        <v>30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320</v>
      </c>
      <c r="G14" s="16">
        <f>'[3]24'!G16</f>
        <v>410</v>
      </c>
      <c r="H14" s="17">
        <f t="shared" si="27"/>
        <v>1050</v>
      </c>
      <c r="I14" s="15">
        <f>'[3]24'!J16</f>
        <v>284.02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284.02</v>
      </c>
      <c r="P14" s="18">
        <f>frq!C14</f>
        <v>1</v>
      </c>
      <c r="Q14" s="15">
        <f t="shared" si="29"/>
        <v>284.02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284.02</v>
      </c>
      <c r="X14" s="8">
        <f t="shared" si="4"/>
        <v>30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254.01999999999998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254.01999999999998</v>
      </c>
      <c r="AT14" s="8">
        <v>30</v>
      </c>
      <c r="AU14" s="8">
        <v>0</v>
      </c>
      <c r="AW14" s="204">
        <v>30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30</v>
      </c>
      <c r="BM14" s="8">
        <f t="shared" si="22"/>
        <v>0</v>
      </c>
      <c r="BN14" s="8">
        <f t="shared" si="23"/>
        <v>30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320</v>
      </c>
      <c r="G15" s="16">
        <f>'[3]24'!G17</f>
        <v>410</v>
      </c>
      <c r="H15" s="17">
        <f t="shared" si="27"/>
        <v>1050</v>
      </c>
      <c r="I15" s="15">
        <f>'[3]24'!J17</f>
        <v>284.02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284.02</v>
      </c>
      <c r="P15" s="18">
        <f>frq!C15</f>
        <v>1</v>
      </c>
      <c r="Q15" s="15">
        <f t="shared" si="29"/>
        <v>284.02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284.02</v>
      </c>
      <c r="X15" s="8">
        <f t="shared" si="4"/>
        <v>30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254.01999999999998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254.01999999999998</v>
      </c>
      <c r="AT15" s="8">
        <v>30</v>
      </c>
      <c r="AU15" s="8">
        <v>0</v>
      </c>
      <c r="AW15" s="204">
        <v>30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30</v>
      </c>
      <c r="BM15" s="8">
        <f t="shared" si="22"/>
        <v>0</v>
      </c>
      <c r="BN15" s="8">
        <f t="shared" si="23"/>
        <v>30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320</v>
      </c>
      <c r="G16" s="16">
        <f>'[3]24'!G18</f>
        <v>410</v>
      </c>
      <c r="H16" s="17">
        <f t="shared" si="27"/>
        <v>1050</v>
      </c>
      <c r="I16" s="15">
        <f>'[3]24'!J18</f>
        <v>284.02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284.02</v>
      </c>
      <c r="P16" s="18">
        <f>frq!C16</f>
        <v>1</v>
      </c>
      <c r="Q16" s="15">
        <f t="shared" si="29"/>
        <v>284.02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284.02</v>
      </c>
      <c r="X16" s="8">
        <f t="shared" si="4"/>
        <v>30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254.01999999999998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254.01999999999998</v>
      </c>
      <c r="AT16" s="8">
        <v>30</v>
      </c>
      <c r="AU16" s="8">
        <v>0</v>
      </c>
      <c r="AW16" s="204">
        <v>30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30</v>
      </c>
      <c r="BM16" s="8">
        <f t="shared" si="22"/>
        <v>0</v>
      </c>
      <c r="BN16" s="8">
        <f t="shared" si="23"/>
        <v>30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320</v>
      </c>
      <c r="G17" s="16">
        <f>'[3]24'!G19</f>
        <v>410</v>
      </c>
      <c r="H17" s="17">
        <f t="shared" si="27"/>
        <v>1050</v>
      </c>
      <c r="I17" s="15">
        <f>'[3]24'!J19</f>
        <v>305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305</v>
      </c>
      <c r="P17" s="18">
        <f>frq!C17</f>
        <v>1</v>
      </c>
      <c r="Q17" s="15">
        <f t="shared" si="29"/>
        <v>305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305</v>
      </c>
      <c r="X17" s="8">
        <f t="shared" si="4"/>
        <v>28.95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28.95</v>
      </c>
      <c r="AE17" s="8">
        <f t="shared" si="11"/>
        <v>30.88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30.88</v>
      </c>
      <c r="AL17" s="8">
        <f t="shared" si="3"/>
        <v>245.17000000000002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245.17000000000002</v>
      </c>
      <c r="AT17" s="8">
        <v>30</v>
      </c>
      <c r="AU17" s="8">
        <v>0</v>
      </c>
      <c r="AW17" s="204">
        <v>28.95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28.95</v>
      </c>
      <c r="BD17" s="204">
        <v>30.88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30.88</v>
      </c>
      <c r="BL17" s="8">
        <f t="shared" si="21"/>
        <v>30</v>
      </c>
      <c r="BM17" s="8">
        <f t="shared" si="22"/>
        <v>0</v>
      </c>
      <c r="BN17" s="8">
        <f t="shared" si="23"/>
        <v>28.95</v>
      </c>
      <c r="BO17" s="8">
        <f t="shared" si="24"/>
        <v>30.88</v>
      </c>
      <c r="BP17" s="182">
        <f t="shared" si="25"/>
        <v>1.0500000000000007</v>
      </c>
      <c r="BQ17" s="182">
        <f t="shared" si="26"/>
        <v>-30.88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320</v>
      </c>
      <c r="G18" s="16">
        <f>'[3]24'!G20</f>
        <v>410</v>
      </c>
      <c r="H18" s="17">
        <f t="shared" si="27"/>
        <v>1050</v>
      </c>
      <c r="I18" s="15">
        <f>'[3]24'!J20</f>
        <v>296.42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296.42</v>
      </c>
      <c r="P18" s="18">
        <f>frq!C18</f>
        <v>1</v>
      </c>
      <c r="Q18" s="15">
        <f t="shared" si="29"/>
        <v>296.42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296.42</v>
      </c>
      <c r="X18" s="8">
        <f t="shared" si="4"/>
        <v>30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30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234.42000000000002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234.42000000000002</v>
      </c>
      <c r="AT18" s="8">
        <v>30</v>
      </c>
      <c r="AU18" s="8">
        <v>5.58</v>
      </c>
      <c r="AW18" s="204">
        <v>30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30</v>
      </c>
      <c r="BD18" s="204">
        <v>32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32</v>
      </c>
      <c r="BL18" s="8">
        <f t="shared" si="21"/>
        <v>30</v>
      </c>
      <c r="BM18" s="8">
        <f t="shared" si="22"/>
        <v>5.58</v>
      </c>
      <c r="BN18" s="8">
        <f t="shared" si="23"/>
        <v>30</v>
      </c>
      <c r="BO18" s="8">
        <f t="shared" si="24"/>
        <v>32</v>
      </c>
      <c r="BP18" s="182">
        <f t="shared" si="25"/>
        <v>0</v>
      </c>
      <c r="BQ18" s="182">
        <f t="shared" si="26"/>
        <v>-26.42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320</v>
      </c>
      <c r="G19" s="16">
        <f>'[3]24'!G21</f>
        <v>410</v>
      </c>
      <c r="H19" s="17">
        <f t="shared" si="27"/>
        <v>1050</v>
      </c>
      <c r="I19" s="15">
        <f>'[3]24'!J21</f>
        <v>296.42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296.42</v>
      </c>
      <c r="P19" s="18">
        <f>frq!C19</f>
        <v>1</v>
      </c>
      <c r="Q19" s="15">
        <f t="shared" si="29"/>
        <v>296.42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296.42</v>
      </c>
      <c r="X19" s="8">
        <f t="shared" si="4"/>
        <v>30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234.42000000000002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234.42000000000002</v>
      </c>
      <c r="AT19" s="8">
        <v>30</v>
      </c>
      <c r="AU19" s="8">
        <v>32</v>
      </c>
      <c r="AW19" s="204">
        <v>30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30</v>
      </c>
      <c r="BD19" s="204">
        <v>32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32</v>
      </c>
      <c r="BL19" s="8">
        <f t="shared" si="21"/>
        <v>30</v>
      </c>
      <c r="BM19" s="8">
        <f t="shared" si="22"/>
        <v>32</v>
      </c>
      <c r="BN19" s="8">
        <f t="shared" si="23"/>
        <v>30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320</v>
      </c>
      <c r="G20" s="16">
        <f>'[3]24'!G22</f>
        <v>410</v>
      </c>
      <c r="H20" s="17">
        <f t="shared" si="27"/>
        <v>1050</v>
      </c>
      <c r="I20" s="15">
        <f>'[3]24'!J22</f>
        <v>296.42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296.42</v>
      </c>
      <c r="P20" s="18">
        <f>frq!C20</f>
        <v>1</v>
      </c>
      <c r="Q20" s="15">
        <f t="shared" si="29"/>
        <v>296.42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296.42</v>
      </c>
      <c r="X20" s="8">
        <f t="shared" si="4"/>
        <v>30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234.42000000000002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234.42000000000002</v>
      </c>
      <c r="AT20" s="8">
        <v>30</v>
      </c>
      <c r="AU20" s="8">
        <v>32</v>
      </c>
      <c r="AW20" s="204">
        <v>30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30</v>
      </c>
      <c r="BD20" s="204">
        <v>32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32</v>
      </c>
      <c r="BL20" s="8">
        <f t="shared" si="21"/>
        <v>30</v>
      </c>
      <c r="BM20" s="8">
        <f t="shared" si="22"/>
        <v>32</v>
      </c>
      <c r="BN20" s="8">
        <f t="shared" si="23"/>
        <v>30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320</v>
      </c>
      <c r="G21" s="16">
        <f>'[3]24'!G23</f>
        <v>410</v>
      </c>
      <c r="H21" s="17">
        <f t="shared" si="27"/>
        <v>1050</v>
      </c>
      <c r="I21" s="15">
        <f>'[3]24'!J23</f>
        <v>272.8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272.8</v>
      </c>
      <c r="P21" s="18">
        <f>frq!C21</f>
        <v>1</v>
      </c>
      <c r="Q21" s="15">
        <f t="shared" si="29"/>
        <v>272.8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272.8</v>
      </c>
      <c r="X21" s="8">
        <f t="shared" si="4"/>
        <v>30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210.8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210.8</v>
      </c>
      <c r="AT21" s="8">
        <v>30</v>
      </c>
      <c r="AU21" s="8">
        <v>32</v>
      </c>
      <c r="AW21" s="204">
        <v>30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30</v>
      </c>
      <c r="BD21" s="204">
        <v>32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32</v>
      </c>
      <c r="BL21" s="8">
        <f t="shared" si="21"/>
        <v>30</v>
      </c>
      <c r="BM21" s="8">
        <f t="shared" si="22"/>
        <v>32</v>
      </c>
      <c r="BN21" s="8">
        <f t="shared" si="23"/>
        <v>30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320</v>
      </c>
      <c r="G22" s="16">
        <f>'[3]24'!G24</f>
        <v>410</v>
      </c>
      <c r="H22" s="17">
        <f t="shared" si="27"/>
        <v>1050</v>
      </c>
      <c r="I22" s="15">
        <f>'[3]24'!J24</f>
        <v>272.8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272.8</v>
      </c>
      <c r="P22" s="18">
        <f>frq!C22</f>
        <v>1</v>
      </c>
      <c r="Q22" s="15">
        <f t="shared" si="29"/>
        <v>272.8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272.8</v>
      </c>
      <c r="X22" s="8">
        <f t="shared" si="4"/>
        <v>30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210.8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210.8</v>
      </c>
      <c r="AT22" s="8">
        <v>30</v>
      </c>
      <c r="AU22" s="8">
        <v>32</v>
      </c>
      <c r="AW22" s="204">
        <v>30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30</v>
      </c>
      <c r="BD22" s="204">
        <v>32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32</v>
      </c>
      <c r="BL22" s="8">
        <f t="shared" si="21"/>
        <v>30</v>
      </c>
      <c r="BM22" s="8">
        <f t="shared" si="22"/>
        <v>32</v>
      </c>
      <c r="BN22" s="8">
        <f t="shared" si="23"/>
        <v>30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320</v>
      </c>
      <c r="G23" s="16">
        <f>'[3]24'!G25</f>
        <v>410</v>
      </c>
      <c r="H23" s="17">
        <f t="shared" si="27"/>
        <v>1050</v>
      </c>
      <c r="I23" s="15">
        <f>'[3]24'!J25</f>
        <v>272.8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272.8</v>
      </c>
      <c r="P23" s="18">
        <f>frq!C23</f>
        <v>1</v>
      </c>
      <c r="Q23" s="15">
        <f t="shared" si="29"/>
        <v>272.8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272.8</v>
      </c>
      <c r="X23" s="8">
        <f t="shared" si="4"/>
        <v>30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210.8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210.8</v>
      </c>
      <c r="AT23" s="8">
        <v>30</v>
      </c>
      <c r="AU23" s="8">
        <v>32</v>
      </c>
      <c r="AW23" s="204">
        <v>30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30</v>
      </c>
      <c r="BD23" s="204">
        <v>32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32</v>
      </c>
      <c r="BL23" s="8">
        <f t="shared" si="21"/>
        <v>30</v>
      </c>
      <c r="BM23" s="8">
        <f t="shared" si="22"/>
        <v>32</v>
      </c>
      <c r="BN23" s="8">
        <f t="shared" si="23"/>
        <v>30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320</v>
      </c>
      <c r="G24" s="16">
        <f>'[3]24'!G26</f>
        <v>410</v>
      </c>
      <c r="H24" s="17">
        <f t="shared" si="27"/>
        <v>1050</v>
      </c>
      <c r="I24" s="15">
        <f>'[3]24'!J26</f>
        <v>272.8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272.8</v>
      </c>
      <c r="P24" s="18">
        <f>frq!C24</f>
        <v>1</v>
      </c>
      <c r="Q24" s="15">
        <f t="shared" si="29"/>
        <v>272.8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272.8</v>
      </c>
      <c r="X24" s="8">
        <f t="shared" si="4"/>
        <v>30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210.8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210.8</v>
      </c>
      <c r="AT24" s="8">
        <v>30</v>
      </c>
      <c r="AU24" s="8">
        <v>32</v>
      </c>
      <c r="AW24" s="204">
        <v>30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30</v>
      </c>
      <c r="BD24" s="204">
        <v>32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32</v>
      </c>
      <c r="BL24" s="8">
        <f t="shared" si="21"/>
        <v>30</v>
      </c>
      <c r="BM24" s="8">
        <f t="shared" si="22"/>
        <v>32</v>
      </c>
      <c r="BN24" s="8">
        <f t="shared" si="23"/>
        <v>30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320</v>
      </c>
      <c r="G25" s="16">
        <f>'[3]24'!G27</f>
        <v>410</v>
      </c>
      <c r="H25" s="17">
        <f t="shared" si="27"/>
        <v>1050</v>
      </c>
      <c r="I25" s="15">
        <f>'[3]24'!J27</f>
        <v>292.39999999999998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292.39999999999998</v>
      </c>
      <c r="P25" s="18">
        <f>frq!C25</f>
        <v>1</v>
      </c>
      <c r="Q25" s="15">
        <f t="shared" si="29"/>
        <v>292.39999999999998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292.39999999999998</v>
      </c>
      <c r="X25" s="8">
        <f t="shared" si="4"/>
        <v>30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230.39999999999998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230.39999999999998</v>
      </c>
      <c r="AT25" s="8">
        <v>30</v>
      </c>
      <c r="AU25" s="8">
        <v>32</v>
      </c>
      <c r="AW25" s="204">
        <v>30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30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30</v>
      </c>
      <c r="BM25" s="8">
        <f t="shared" si="22"/>
        <v>32</v>
      </c>
      <c r="BN25" s="8">
        <f t="shared" si="23"/>
        <v>30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320</v>
      </c>
      <c r="G26" s="16">
        <f>'[3]24'!G28</f>
        <v>410</v>
      </c>
      <c r="H26" s="17">
        <f t="shared" si="27"/>
        <v>1050</v>
      </c>
      <c r="I26" s="15">
        <f>'[3]24'!J28</f>
        <v>292.39999999999998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292.39999999999998</v>
      </c>
      <c r="P26" s="18">
        <f>frq!C26</f>
        <v>1</v>
      </c>
      <c r="Q26" s="15">
        <f t="shared" si="29"/>
        <v>292.39999999999998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292.39999999999998</v>
      </c>
      <c r="X26" s="8">
        <f t="shared" si="4"/>
        <v>30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230.39999999999998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230.39999999999998</v>
      </c>
      <c r="AT26" s="8">
        <v>30</v>
      </c>
      <c r="AU26" s="8">
        <v>32</v>
      </c>
      <c r="AW26" s="204">
        <v>30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30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30</v>
      </c>
      <c r="BM26" s="8">
        <f t="shared" si="22"/>
        <v>32</v>
      </c>
      <c r="BN26" s="8">
        <f t="shared" si="23"/>
        <v>30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320</v>
      </c>
      <c r="G27" s="16">
        <f>'[3]24'!G29</f>
        <v>410</v>
      </c>
      <c r="H27" s="17">
        <f t="shared" si="27"/>
        <v>1050</v>
      </c>
      <c r="I27" s="15">
        <f>'[3]24'!J29</f>
        <v>305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305</v>
      </c>
      <c r="P27" s="18">
        <f>frq!C27</f>
        <v>1</v>
      </c>
      <c r="Q27" s="15">
        <f t="shared" si="29"/>
        <v>305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305</v>
      </c>
      <c r="X27" s="8">
        <f t="shared" si="4"/>
        <v>28.95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28.95</v>
      </c>
      <c r="AE27" s="8">
        <f t="shared" si="11"/>
        <v>30.88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30.88</v>
      </c>
      <c r="AL27" s="8">
        <f t="shared" si="31"/>
        <v>245.17000000000002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245.17000000000002</v>
      </c>
      <c r="AT27" s="8">
        <v>28.95</v>
      </c>
      <c r="AU27" s="8">
        <v>30.88</v>
      </c>
      <c r="AW27" s="204">
        <v>28.95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28.95</v>
      </c>
      <c r="BD27" s="204">
        <v>30.88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30.88</v>
      </c>
      <c r="BL27" s="8">
        <f t="shared" si="21"/>
        <v>28.95</v>
      </c>
      <c r="BM27" s="8">
        <f t="shared" si="22"/>
        <v>30.88</v>
      </c>
      <c r="BN27" s="8">
        <f t="shared" si="23"/>
        <v>28.95</v>
      </c>
      <c r="BO27" s="8">
        <f t="shared" si="24"/>
        <v>30.88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320</v>
      </c>
      <c r="G28" s="16">
        <f>'[3]24'!G30</f>
        <v>410</v>
      </c>
      <c r="H28" s="17">
        <f t="shared" si="27"/>
        <v>1050</v>
      </c>
      <c r="I28" s="15">
        <f>'[3]24'!J30</f>
        <v>305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305</v>
      </c>
      <c r="P28" s="18">
        <f>frq!C28</f>
        <v>1</v>
      </c>
      <c r="Q28" s="15">
        <f t="shared" si="29"/>
        <v>305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305</v>
      </c>
      <c r="X28" s="8">
        <f t="shared" si="4"/>
        <v>28.95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28.95</v>
      </c>
      <c r="AE28" s="8">
        <f t="shared" si="11"/>
        <v>30.88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30.88</v>
      </c>
      <c r="AL28" s="8">
        <f t="shared" si="31"/>
        <v>245.17000000000002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245.17000000000002</v>
      </c>
      <c r="AT28" s="8">
        <v>28.95</v>
      </c>
      <c r="AU28" s="8">
        <v>30.88</v>
      </c>
      <c r="AW28" s="204">
        <v>28.95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28.95</v>
      </c>
      <c r="BD28" s="204">
        <v>30.88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30.88</v>
      </c>
      <c r="BL28" s="8">
        <f t="shared" si="21"/>
        <v>28.95</v>
      </c>
      <c r="BM28" s="8">
        <f t="shared" si="22"/>
        <v>30.88</v>
      </c>
      <c r="BN28" s="8">
        <f t="shared" si="23"/>
        <v>28.95</v>
      </c>
      <c r="BO28" s="8">
        <f t="shared" si="24"/>
        <v>30.88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320</v>
      </c>
      <c r="G29" s="16">
        <f>'[3]24'!G31</f>
        <v>410</v>
      </c>
      <c r="H29" s="17">
        <f t="shared" si="27"/>
        <v>1050</v>
      </c>
      <c r="I29" s="15">
        <f>'[3]24'!J31</f>
        <v>305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305</v>
      </c>
      <c r="P29" s="18">
        <f>frq!C29</f>
        <v>1</v>
      </c>
      <c r="Q29" s="15">
        <f t="shared" si="29"/>
        <v>305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305</v>
      </c>
      <c r="X29" s="8">
        <f t="shared" si="4"/>
        <v>28.95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28.95</v>
      </c>
      <c r="AE29" s="8">
        <f t="shared" si="11"/>
        <v>30.88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30.88</v>
      </c>
      <c r="AL29" s="8">
        <f t="shared" si="31"/>
        <v>245.17000000000002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245.17000000000002</v>
      </c>
      <c r="AT29" s="8">
        <v>28.95</v>
      </c>
      <c r="AU29" s="8">
        <v>30.88</v>
      </c>
      <c r="AW29" s="204">
        <v>28.95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28.95</v>
      </c>
      <c r="BD29" s="204">
        <v>30.88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30.88</v>
      </c>
      <c r="BL29" s="8">
        <f t="shared" si="21"/>
        <v>28.95</v>
      </c>
      <c r="BM29" s="8">
        <f t="shared" si="22"/>
        <v>30.88</v>
      </c>
      <c r="BN29" s="8">
        <f t="shared" si="23"/>
        <v>28.95</v>
      </c>
      <c r="BO29" s="8">
        <f t="shared" si="24"/>
        <v>30.88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320</v>
      </c>
      <c r="G30" s="16">
        <f>'[3]24'!G32</f>
        <v>410</v>
      </c>
      <c r="H30" s="17">
        <f t="shared" si="27"/>
        <v>1050</v>
      </c>
      <c r="I30" s="15">
        <f>'[3]24'!J32</f>
        <v>292.39999999999998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292.39999999999998</v>
      </c>
      <c r="P30" s="18">
        <f>frq!C30</f>
        <v>1</v>
      </c>
      <c r="Q30" s="15">
        <f t="shared" si="29"/>
        <v>292.39999999999998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292.39999999999998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230.39999999999998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230.39999999999998</v>
      </c>
      <c r="AT30" s="8">
        <v>30</v>
      </c>
      <c r="AU30" s="8">
        <v>32</v>
      </c>
      <c r="AW30" s="204">
        <v>30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30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30</v>
      </c>
      <c r="BM30" s="8">
        <f t="shared" si="22"/>
        <v>32</v>
      </c>
      <c r="BN30" s="8">
        <f t="shared" si="23"/>
        <v>30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320</v>
      </c>
      <c r="G31" s="16">
        <f>'[3]24'!G33</f>
        <v>410</v>
      </c>
      <c r="H31" s="17">
        <f t="shared" si="27"/>
        <v>1050</v>
      </c>
      <c r="I31" s="15">
        <f>'[3]24'!J33</f>
        <v>292.39999999999998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292.39999999999998</v>
      </c>
      <c r="P31" s="18">
        <f>frq!C31</f>
        <v>1</v>
      </c>
      <c r="Q31" s="15">
        <f t="shared" si="29"/>
        <v>292.39999999999998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292.39999999999998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230.39999999999998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230.39999999999998</v>
      </c>
      <c r="AT31" s="8">
        <v>30</v>
      </c>
      <c r="AU31" s="8">
        <v>32</v>
      </c>
      <c r="AW31" s="204">
        <v>30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30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30</v>
      </c>
      <c r="BM31" s="8">
        <f t="shared" si="22"/>
        <v>32</v>
      </c>
      <c r="BN31" s="8">
        <f t="shared" si="23"/>
        <v>30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320</v>
      </c>
      <c r="G32" s="16">
        <f>'[3]24'!G34</f>
        <v>410</v>
      </c>
      <c r="H32" s="17">
        <f t="shared" si="27"/>
        <v>1050</v>
      </c>
      <c r="I32" s="15">
        <f>'[3]24'!J34</f>
        <v>292.39999999999998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292.39999999999998</v>
      </c>
      <c r="P32" s="18">
        <f>frq!C32</f>
        <v>1</v>
      </c>
      <c r="Q32" s="15">
        <f t="shared" si="29"/>
        <v>292.39999999999998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292.39999999999998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230.39999999999998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230.39999999999998</v>
      </c>
      <c r="AT32" s="8">
        <v>30</v>
      </c>
      <c r="AU32" s="8">
        <v>32</v>
      </c>
      <c r="AW32" s="204">
        <v>30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30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30</v>
      </c>
      <c r="BM32" s="8">
        <f t="shared" si="22"/>
        <v>32</v>
      </c>
      <c r="BN32" s="8">
        <f t="shared" si="23"/>
        <v>30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320</v>
      </c>
      <c r="G33" s="16">
        <f>'[3]24'!G35</f>
        <v>410</v>
      </c>
      <c r="H33" s="17">
        <f t="shared" si="27"/>
        <v>1050</v>
      </c>
      <c r="I33" s="15">
        <f>'[3]24'!J35</f>
        <v>292.39999999999998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292.39999999999998</v>
      </c>
      <c r="P33" s="18">
        <f>frq!C33</f>
        <v>1</v>
      </c>
      <c r="Q33" s="15">
        <f t="shared" si="29"/>
        <v>292.39999999999998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292.39999999999998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230.39999999999998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230.39999999999998</v>
      </c>
      <c r="AT33" s="8">
        <v>30</v>
      </c>
      <c r="AU33" s="8">
        <v>32</v>
      </c>
      <c r="AW33" s="204">
        <v>30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30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30</v>
      </c>
      <c r="BM33" s="8">
        <f t="shared" si="22"/>
        <v>32</v>
      </c>
      <c r="BN33" s="8">
        <f t="shared" si="23"/>
        <v>30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320</v>
      </c>
      <c r="G34" s="16">
        <f>'[3]24'!G36</f>
        <v>410</v>
      </c>
      <c r="H34" s="17">
        <f t="shared" si="27"/>
        <v>1050</v>
      </c>
      <c r="I34" s="15">
        <f>'[3]24'!J36</f>
        <v>272.8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272.8</v>
      </c>
      <c r="P34" s="18">
        <f>frq!C34</f>
        <v>1</v>
      </c>
      <c r="Q34" s="15">
        <f t="shared" si="29"/>
        <v>272.8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272.8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210.8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210.8</v>
      </c>
      <c r="AT34" s="8">
        <v>30</v>
      </c>
      <c r="AU34" s="8">
        <v>32</v>
      </c>
      <c r="AW34" s="204">
        <v>30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30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30</v>
      </c>
      <c r="BM34" s="8">
        <f t="shared" si="22"/>
        <v>32</v>
      </c>
      <c r="BN34" s="8">
        <f t="shared" si="23"/>
        <v>30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320</v>
      </c>
      <c r="G35" s="16">
        <f>'[3]24'!G37</f>
        <v>410</v>
      </c>
      <c r="H35" s="17">
        <f t="shared" si="27"/>
        <v>1050</v>
      </c>
      <c r="I35" s="15">
        <f>'[3]24'!J37</f>
        <v>272.8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272.8</v>
      </c>
      <c r="P35" s="18">
        <f>frq!C35</f>
        <v>1</v>
      </c>
      <c r="Q35" s="15">
        <f t="shared" si="29"/>
        <v>272.8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272.8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210.8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210.8</v>
      </c>
      <c r="AT35" s="8">
        <v>30</v>
      </c>
      <c r="AU35" s="8">
        <v>32</v>
      </c>
      <c r="AW35" s="204">
        <v>30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30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30</v>
      </c>
      <c r="BM35" s="8">
        <f t="shared" si="22"/>
        <v>32</v>
      </c>
      <c r="BN35" s="8">
        <f t="shared" si="23"/>
        <v>30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320</v>
      </c>
      <c r="G36" s="16">
        <f>'[3]24'!G38</f>
        <v>410</v>
      </c>
      <c r="H36" s="17">
        <f t="shared" si="27"/>
        <v>1050</v>
      </c>
      <c r="I36" s="15">
        <f>'[3]24'!J38</f>
        <v>272.8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272.8</v>
      </c>
      <c r="P36" s="18">
        <f>frq!C36</f>
        <v>1</v>
      </c>
      <c r="Q36" s="15">
        <f t="shared" si="29"/>
        <v>272.8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272.8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210.8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210.8</v>
      </c>
      <c r="AT36" s="8">
        <v>30</v>
      </c>
      <c r="AU36" s="8">
        <v>32</v>
      </c>
      <c r="AW36" s="204">
        <v>30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30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30</v>
      </c>
      <c r="BM36" s="8">
        <f t="shared" si="22"/>
        <v>32</v>
      </c>
      <c r="BN36" s="8">
        <f t="shared" si="23"/>
        <v>30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320</v>
      </c>
      <c r="G37" s="16">
        <f>'[3]24'!G39</f>
        <v>410</v>
      </c>
      <c r="H37" s="17">
        <f t="shared" si="27"/>
        <v>1050</v>
      </c>
      <c r="I37" s="15">
        <f>'[3]24'!J39</f>
        <v>272.8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272.8</v>
      </c>
      <c r="P37" s="18">
        <f>frq!C37</f>
        <v>1</v>
      </c>
      <c r="Q37" s="15">
        <f t="shared" si="29"/>
        <v>272.8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272.8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210.8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210.8</v>
      </c>
      <c r="AT37" s="8">
        <v>30</v>
      </c>
      <c r="AU37" s="8">
        <v>32</v>
      </c>
      <c r="AW37" s="204">
        <v>30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30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30</v>
      </c>
      <c r="BM37" s="8">
        <f t="shared" si="22"/>
        <v>32</v>
      </c>
      <c r="BN37" s="8">
        <f t="shared" si="23"/>
        <v>30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320</v>
      </c>
      <c r="G38" s="16">
        <f>'[3]24'!G40</f>
        <v>410</v>
      </c>
      <c r="H38" s="17">
        <f t="shared" si="27"/>
        <v>1050</v>
      </c>
      <c r="I38" s="15">
        <f>'[3]24'!J40</f>
        <v>272.8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272.8</v>
      </c>
      <c r="P38" s="18">
        <f>frq!C38</f>
        <v>1</v>
      </c>
      <c r="Q38" s="15">
        <f t="shared" si="29"/>
        <v>272.8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272.8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210.8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210.8</v>
      </c>
      <c r="AT38" s="8">
        <v>30</v>
      </c>
      <c r="AU38" s="8">
        <v>32</v>
      </c>
      <c r="AW38" s="204">
        <v>30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30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30</v>
      </c>
      <c r="BM38" s="8">
        <f t="shared" si="22"/>
        <v>32</v>
      </c>
      <c r="BN38" s="8">
        <f t="shared" si="23"/>
        <v>30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320</v>
      </c>
      <c r="G39" s="16">
        <f>'[3]24'!G41</f>
        <v>410</v>
      </c>
      <c r="H39" s="17">
        <f t="shared" si="27"/>
        <v>1050</v>
      </c>
      <c r="I39" s="15">
        <f>'[3]24'!J41</f>
        <v>272.8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272.8</v>
      </c>
      <c r="P39" s="18">
        <f>frq!C39</f>
        <v>1</v>
      </c>
      <c r="Q39" s="15">
        <f t="shared" si="29"/>
        <v>272.8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272.8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210.8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210.8</v>
      </c>
      <c r="AT39" s="8">
        <v>30</v>
      </c>
      <c r="AU39" s="8">
        <v>32</v>
      </c>
      <c r="AW39" s="204">
        <v>30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30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30</v>
      </c>
      <c r="BM39" s="8">
        <f t="shared" si="22"/>
        <v>32</v>
      </c>
      <c r="BN39" s="8">
        <f t="shared" si="23"/>
        <v>30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320</v>
      </c>
      <c r="G40" s="16">
        <f>'[3]24'!G42</f>
        <v>410</v>
      </c>
      <c r="H40" s="17">
        <f t="shared" si="27"/>
        <v>1050</v>
      </c>
      <c r="I40" s="15">
        <f>'[3]24'!J42</f>
        <v>272.8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272.8</v>
      </c>
      <c r="P40" s="18">
        <f>frq!C40</f>
        <v>1</v>
      </c>
      <c r="Q40" s="15">
        <f t="shared" si="29"/>
        <v>272.8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272.8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210.8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210.8</v>
      </c>
      <c r="AT40" s="8">
        <v>30</v>
      </c>
      <c r="AU40" s="8">
        <v>32</v>
      </c>
      <c r="AW40" s="204">
        <v>30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30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30</v>
      </c>
      <c r="BM40" s="8">
        <f t="shared" si="22"/>
        <v>32</v>
      </c>
      <c r="BN40" s="8">
        <f t="shared" si="23"/>
        <v>30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320</v>
      </c>
      <c r="G41" s="16">
        <f>'[3]24'!G43</f>
        <v>410</v>
      </c>
      <c r="H41" s="17">
        <f t="shared" si="27"/>
        <v>1050</v>
      </c>
      <c r="I41" s="15">
        <f>'[3]24'!J43</f>
        <v>272.8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272.8</v>
      </c>
      <c r="P41" s="18">
        <f>frq!C41</f>
        <v>1</v>
      </c>
      <c r="Q41" s="15">
        <f t="shared" si="29"/>
        <v>272.8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272.8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210.8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210.8</v>
      </c>
      <c r="AT41" s="8">
        <v>30</v>
      </c>
      <c r="AU41" s="8">
        <v>32</v>
      </c>
      <c r="AW41" s="204">
        <v>30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30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30</v>
      </c>
      <c r="BM41" s="8">
        <f t="shared" si="22"/>
        <v>32</v>
      </c>
      <c r="BN41" s="8">
        <f t="shared" si="23"/>
        <v>30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320</v>
      </c>
      <c r="G42" s="16">
        <f>'[3]24'!G44</f>
        <v>410</v>
      </c>
      <c r="H42" s="17">
        <f t="shared" si="27"/>
        <v>1050</v>
      </c>
      <c r="I42" s="15">
        <f>'[3]24'!J44</f>
        <v>272.8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272.8</v>
      </c>
      <c r="P42" s="18">
        <f>frq!C42</f>
        <v>1</v>
      </c>
      <c r="Q42" s="15">
        <f t="shared" si="29"/>
        <v>272.8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272.8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210.8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210.8</v>
      </c>
      <c r="AT42" s="8">
        <v>30</v>
      </c>
      <c r="AU42" s="8">
        <v>32</v>
      </c>
      <c r="AW42" s="204">
        <v>30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30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30</v>
      </c>
      <c r="BM42" s="8">
        <f t="shared" si="22"/>
        <v>32</v>
      </c>
      <c r="BN42" s="8">
        <f t="shared" si="23"/>
        <v>30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320</v>
      </c>
      <c r="G43" s="16">
        <f>'[3]24'!G45</f>
        <v>410</v>
      </c>
      <c r="H43" s="17">
        <f t="shared" si="27"/>
        <v>1050</v>
      </c>
      <c r="I43" s="15">
        <f>'[3]24'!J45</f>
        <v>272.8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272.8</v>
      </c>
      <c r="P43" s="18">
        <f>frq!C43</f>
        <v>1</v>
      </c>
      <c r="Q43" s="15">
        <f t="shared" si="29"/>
        <v>272.8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272.8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210.8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210.8</v>
      </c>
      <c r="AT43" s="8">
        <v>30</v>
      </c>
      <c r="AU43" s="8">
        <v>32</v>
      </c>
      <c r="AW43" s="204">
        <v>30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30</v>
      </c>
      <c r="BD43" s="204">
        <v>32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30</v>
      </c>
      <c r="BM43" s="8">
        <f t="shared" si="22"/>
        <v>32</v>
      </c>
      <c r="BN43" s="8">
        <f t="shared" si="23"/>
        <v>30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320</v>
      </c>
      <c r="G44" s="16">
        <f>'[3]24'!G46</f>
        <v>410</v>
      </c>
      <c r="H44" s="17">
        <f t="shared" si="27"/>
        <v>1050</v>
      </c>
      <c r="I44" s="15">
        <f>'[3]24'!J46</f>
        <v>272.8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272.8</v>
      </c>
      <c r="P44" s="18">
        <f>frq!C44</f>
        <v>1</v>
      </c>
      <c r="Q44" s="15">
        <f t="shared" si="29"/>
        <v>272.8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272.8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210.8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210.8</v>
      </c>
      <c r="AT44" s="8">
        <v>30</v>
      </c>
      <c r="AU44" s="8">
        <v>32</v>
      </c>
      <c r="AW44" s="204">
        <v>30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30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30</v>
      </c>
      <c r="BM44" s="8">
        <f t="shared" si="22"/>
        <v>32</v>
      </c>
      <c r="BN44" s="8">
        <f t="shared" si="23"/>
        <v>30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320</v>
      </c>
      <c r="G45" s="16">
        <f>'[3]24'!G47</f>
        <v>410</v>
      </c>
      <c r="H45" s="17">
        <f t="shared" si="27"/>
        <v>1050</v>
      </c>
      <c r="I45" s="15">
        <f>'[3]24'!J47</f>
        <v>272.8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272.8</v>
      </c>
      <c r="P45" s="18">
        <f>frq!C45</f>
        <v>1</v>
      </c>
      <c r="Q45" s="15">
        <f t="shared" si="29"/>
        <v>272.8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272.8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210.8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210.8</v>
      </c>
      <c r="AT45" s="8">
        <v>30</v>
      </c>
      <c r="AU45" s="8">
        <v>32</v>
      </c>
      <c r="AW45" s="204">
        <v>30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30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30</v>
      </c>
      <c r="BM45" s="8">
        <f t="shared" si="22"/>
        <v>32</v>
      </c>
      <c r="BN45" s="8">
        <f t="shared" si="23"/>
        <v>30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320</v>
      </c>
      <c r="G46" s="16">
        <f>'[3]24'!G48</f>
        <v>410</v>
      </c>
      <c r="H46" s="17">
        <f t="shared" si="27"/>
        <v>1050</v>
      </c>
      <c r="I46" s="15">
        <f>'[3]24'!J48</f>
        <v>272.8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272.8</v>
      </c>
      <c r="P46" s="18">
        <f>frq!C46</f>
        <v>1</v>
      </c>
      <c r="Q46" s="15">
        <f t="shared" si="29"/>
        <v>272.8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272.8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210.8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210.8</v>
      </c>
      <c r="AT46" s="8">
        <v>30</v>
      </c>
      <c r="AU46" s="8">
        <v>32</v>
      </c>
      <c r="AW46" s="204">
        <v>30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30</v>
      </c>
      <c r="BD46" s="204">
        <v>32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32</v>
      </c>
      <c r="BL46" s="8">
        <f t="shared" si="21"/>
        <v>30</v>
      </c>
      <c r="BM46" s="8">
        <f t="shared" si="22"/>
        <v>32</v>
      </c>
      <c r="BN46" s="8">
        <f t="shared" si="23"/>
        <v>30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320</v>
      </c>
      <c r="G47" s="16">
        <f>'[3]24'!G49</f>
        <v>410</v>
      </c>
      <c r="H47" s="17">
        <f t="shared" si="27"/>
        <v>1050</v>
      </c>
      <c r="I47" s="15">
        <f>'[3]24'!J49</f>
        <v>272.8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272.8</v>
      </c>
      <c r="P47" s="18">
        <f>frq!C47</f>
        <v>1</v>
      </c>
      <c r="Q47" s="15">
        <f t="shared" si="29"/>
        <v>272.8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272.8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210.8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210.8</v>
      </c>
      <c r="AT47" s="8">
        <v>30</v>
      </c>
      <c r="AU47" s="8">
        <v>32</v>
      </c>
      <c r="AW47" s="204">
        <v>30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30</v>
      </c>
      <c r="BD47" s="204">
        <v>32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32</v>
      </c>
      <c r="BL47" s="8">
        <f t="shared" si="21"/>
        <v>30</v>
      </c>
      <c r="BM47" s="8">
        <f t="shared" si="22"/>
        <v>32</v>
      </c>
      <c r="BN47" s="8">
        <f t="shared" si="23"/>
        <v>30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320</v>
      </c>
      <c r="G48" s="16">
        <f>'[3]24'!G50</f>
        <v>410</v>
      </c>
      <c r="H48" s="17">
        <f t="shared" si="27"/>
        <v>1050</v>
      </c>
      <c r="I48" s="15">
        <f>'[3]24'!J50</f>
        <v>272.8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272.8</v>
      </c>
      <c r="P48" s="18">
        <f>frq!C48</f>
        <v>1</v>
      </c>
      <c r="Q48" s="15">
        <f t="shared" si="29"/>
        <v>272.8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272.8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210.8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210.8</v>
      </c>
      <c r="AT48" s="8">
        <v>30</v>
      </c>
      <c r="AU48" s="8">
        <v>32</v>
      </c>
      <c r="AW48" s="204">
        <v>30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30</v>
      </c>
      <c r="BD48" s="204">
        <v>32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32</v>
      </c>
      <c r="BL48" s="8">
        <f t="shared" si="21"/>
        <v>30</v>
      </c>
      <c r="BM48" s="8">
        <f t="shared" si="22"/>
        <v>32</v>
      </c>
      <c r="BN48" s="8">
        <f t="shared" si="23"/>
        <v>30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320</v>
      </c>
      <c r="G49" s="16">
        <f>'[3]24'!G51</f>
        <v>410</v>
      </c>
      <c r="H49" s="17">
        <f t="shared" si="27"/>
        <v>1050</v>
      </c>
      <c r="I49" s="15">
        <f>'[3]24'!J51</f>
        <v>271.8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271.8</v>
      </c>
      <c r="P49" s="18">
        <f>frq!C49</f>
        <v>1</v>
      </c>
      <c r="Q49" s="15">
        <f t="shared" si="29"/>
        <v>271.8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271.8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209.8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209.8</v>
      </c>
      <c r="AT49" s="8">
        <v>30</v>
      </c>
      <c r="AU49" s="8">
        <v>32</v>
      </c>
      <c r="AW49" s="204">
        <v>30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30</v>
      </c>
      <c r="BD49" s="204">
        <v>32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32</v>
      </c>
      <c r="BL49" s="8">
        <f t="shared" si="21"/>
        <v>30</v>
      </c>
      <c r="BM49" s="8">
        <f t="shared" si="22"/>
        <v>32</v>
      </c>
      <c r="BN49" s="8">
        <f t="shared" si="23"/>
        <v>30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320</v>
      </c>
      <c r="G50" s="16">
        <f>'[3]24'!G52</f>
        <v>410</v>
      </c>
      <c r="H50" s="17">
        <f t="shared" si="27"/>
        <v>1050</v>
      </c>
      <c r="I50" s="15">
        <f>'[3]24'!J52</f>
        <v>271.8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271.8</v>
      </c>
      <c r="P50" s="18">
        <f>frq!C50</f>
        <v>1</v>
      </c>
      <c r="Q50" s="15">
        <f t="shared" si="29"/>
        <v>271.8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271.8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209.8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209.8</v>
      </c>
      <c r="AT50" s="8">
        <v>30</v>
      </c>
      <c r="AU50" s="8">
        <v>32</v>
      </c>
      <c r="AW50" s="204">
        <v>30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30</v>
      </c>
      <c r="BD50" s="204">
        <v>32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30</v>
      </c>
      <c r="BM50" s="8">
        <f t="shared" si="22"/>
        <v>32</v>
      </c>
      <c r="BN50" s="8">
        <f t="shared" si="23"/>
        <v>30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310</v>
      </c>
      <c r="G51" s="16">
        <f>'[3]24'!G53</f>
        <v>400</v>
      </c>
      <c r="H51" s="17">
        <f t="shared" si="27"/>
        <v>1030</v>
      </c>
      <c r="I51" s="15">
        <f>'[3]24'!J53</f>
        <v>271.8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271.8</v>
      </c>
      <c r="P51" s="18">
        <f>frq!C51</f>
        <v>1</v>
      </c>
      <c r="Q51" s="15">
        <f t="shared" si="29"/>
        <v>271.8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271.8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209.8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209.8</v>
      </c>
      <c r="AT51" s="8">
        <v>30</v>
      </c>
      <c r="AU51" s="8">
        <v>32</v>
      </c>
      <c r="AW51" s="204">
        <v>30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30</v>
      </c>
      <c r="BD51" s="204">
        <v>32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30</v>
      </c>
      <c r="BM51" s="8">
        <f t="shared" si="22"/>
        <v>32</v>
      </c>
      <c r="BN51" s="8">
        <f t="shared" si="23"/>
        <v>30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310</v>
      </c>
      <c r="G52" s="16">
        <f>'[3]24'!G54</f>
        <v>400</v>
      </c>
      <c r="H52" s="17">
        <f t="shared" si="27"/>
        <v>1030</v>
      </c>
      <c r="I52" s="15">
        <f>'[3]24'!J54</f>
        <v>271.8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271.8</v>
      </c>
      <c r="P52" s="18">
        <f>frq!C52</f>
        <v>1</v>
      </c>
      <c r="Q52" s="15">
        <f t="shared" si="29"/>
        <v>271.8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271.8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209.8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209.8</v>
      </c>
      <c r="AT52" s="8">
        <v>30</v>
      </c>
      <c r="AU52" s="8">
        <v>32</v>
      </c>
      <c r="AW52" s="204">
        <v>30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30</v>
      </c>
      <c r="BD52" s="204">
        <v>32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32</v>
      </c>
      <c r="BL52" s="8">
        <f t="shared" si="21"/>
        <v>30</v>
      </c>
      <c r="BM52" s="8">
        <f t="shared" si="22"/>
        <v>32</v>
      </c>
      <c r="BN52" s="8">
        <f t="shared" si="23"/>
        <v>30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310</v>
      </c>
      <c r="G53" s="16">
        <f>'[3]24'!G55</f>
        <v>400</v>
      </c>
      <c r="H53" s="17">
        <f t="shared" si="27"/>
        <v>1030</v>
      </c>
      <c r="I53" s="15">
        <f>'[3]24'!J55</f>
        <v>271.8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271.8</v>
      </c>
      <c r="P53" s="18">
        <f>frq!C53</f>
        <v>1</v>
      </c>
      <c r="Q53" s="15">
        <f t="shared" si="29"/>
        <v>271.8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271.8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209.8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209.8</v>
      </c>
      <c r="AT53" s="8">
        <v>30</v>
      </c>
      <c r="AU53" s="8">
        <v>32</v>
      </c>
      <c r="AW53" s="204">
        <v>30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30</v>
      </c>
      <c r="BD53" s="204">
        <v>32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32</v>
      </c>
      <c r="BL53" s="8">
        <f t="shared" si="21"/>
        <v>30</v>
      </c>
      <c r="BM53" s="8">
        <f t="shared" si="22"/>
        <v>32</v>
      </c>
      <c r="BN53" s="8">
        <f t="shared" si="23"/>
        <v>30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310</v>
      </c>
      <c r="G54" s="16">
        <f>'[3]24'!G56</f>
        <v>400</v>
      </c>
      <c r="H54" s="17">
        <f t="shared" si="27"/>
        <v>1030</v>
      </c>
      <c r="I54" s="15">
        <f>'[3]24'!J56</f>
        <v>271.8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271.8</v>
      </c>
      <c r="P54" s="18">
        <f>frq!C54</f>
        <v>1</v>
      </c>
      <c r="Q54" s="15">
        <f t="shared" si="29"/>
        <v>271.8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271.8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209.8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209.8</v>
      </c>
      <c r="AT54" s="8">
        <v>30</v>
      </c>
      <c r="AU54" s="8">
        <v>32</v>
      </c>
      <c r="AW54" s="204">
        <v>30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30</v>
      </c>
      <c r="BD54" s="204">
        <v>32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32</v>
      </c>
      <c r="BL54" s="8">
        <f t="shared" si="21"/>
        <v>30</v>
      </c>
      <c r="BM54" s="8">
        <f t="shared" si="22"/>
        <v>32</v>
      </c>
      <c r="BN54" s="8">
        <f t="shared" si="23"/>
        <v>30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310</v>
      </c>
      <c r="G55" s="16">
        <f>'[3]24'!G57</f>
        <v>400</v>
      </c>
      <c r="H55" s="17">
        <f t="shared" si="27"/>
        <v>1030</v>
      </c>
      <c r="I55" s="15">
        <f>'[3]24'!J57</f>
        <v>271.8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271.8</v>
      </c>
      <c r="P55" s="18">
        <f>frq!C55</f>
        <v>1</v>
      </c>
      <c r="Q55" s="15">
        <f t="shared" si="29"/>
        <v>271.8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271.8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209.8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209.8</v>
      </c>
      <c r="AT55" s="8">
        <v>30</v>
      </c>
      <c r="AU55" s="8">
        <v>32</v>
      </c>
      <c r="AW55" s="204">
        <v>30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30</v>
      </c>
      <c r="BD55" s="204">
        <v>32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32</v>
      </c>
      <c r="BL55" s="8">
        <f t="shared" si="21"/>
        <v>30</v>
      </c>
      <c r="BM55" s="8">
        <f t="shared" si="22"/>
        <v>32</v>
      </c>
      <c r="BN55" s="8">
        <f t="shared" si="23"/>
        <v>30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310</v>
      </c>
      <c r="G56" s="16">
        <f>'[3]24'!G58</f>
        <v>400</v>
      </c>
      <c r="H56" s="17">
        <f t="shared" si="27"/>
        <v>1030</v>
      </c>
      <c r="I56" s="15">
        <f>'[3]24'!J58</f>
        <v>271.8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271.8</v>
      </c>
      <c r="P56" s="18">
        <f>frq!C56</f>
        <v>1</v>
      </c>
      <c r="Q56" s="15">
        <f t="shared" si="29"/>
        <v>271.8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271.8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209.8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209.8</v>
      </c>
      <c r="AT56" s="8">
        <v>30</v>
      </c>
      <c r="AU56" s="8">
        <v>32</v>
      </c>
      <c r="AW56" s="204">
        <v>30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30</v>
      </c>
      <c r="BD56" s="204">
        <v>32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32</v>
      </c>
      <c r="BL56" s="8">
        <f t="shared" si="21"/>
        <v>30</v>
      </c>
      <c r="BM56" s="8">
        <f t="shared" si="22"/>
        <v>32</v>
      </c>
      <c r="BN56" s="8">
        <f t="shared" si="23"/>
        <v>30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310</v>
      </c>
      <c r="G57" s="16">
        <f>'[3]24'!G59</f>
        <v>400</v>
      </c>
      <c r="H57" s="17">
        <f t="shared" si="27"/>
        <v>1030</v>
      </c>
      <c r="I57" s="15">
        <f>'[3]24'!J59</f>
        <v>271.8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271.8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271.8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271.8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209.8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209.8</v>
      </c>
      <c r="AT57" s="8">
        <v>30</v>
      </c>
      <c r="AU57" s="8">
        <v>32</v>
      </c>
      <c r="AW57" s="204">
        <v>30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30</v>
      </c>
      <c r="BD57" s="204">
        <v>32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32</v>
      </c>
      <c r="BL57" s="8">
        <f t="shared" si="21"/>
        <v>30</v>
      </c>
      <c r="BM57" s="8">
        <f t="shared" si="22"/>
        <v>32</v>
      </c>
      <c r="BN57" s="8">
        <f t="shared" si="23"/>
        <v>30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310</v>
      </c>
      <c r="G58" s="16">
        <f>'[3]24'!G60</f>
        <v>400</v>
      </c>
      <c r="H58" s="17">
        <f t="shared" si="27"/>
        <v>1030</v>
      </c>
      <c r="I58" s="15">
        <f>'[3]24'!J60</f>
        <v>271.8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271.8</v>
      </c>
      <c r="P58" s="18">
        <f>frq!C58</f>
        <v>1</v>
      </c>
      <c r="Q58" s="15">
        <f t="shared" si="33"/>
        <v>271.8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271.8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209.8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209.8</v>
      </c>
      <c r="AT58" s="8">
        <v>30</v>
      </c>
      <c r="AU58" s="8">
        <v>32</v>
      </c>
      <c r="AW58" s="204">
        <v>30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30</v>
      </c>
      <c r="BD58" s="204">
        <v>32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32</v>
      </c>
      <c r="BL58" s="8">
        <f t="shared" si="21"/>
        <v>30</v>
      </c>
      <c r="BM58" s="8">
        <f t="shared" si="22"/>
        <v>32</v>
      </c>
      <c r="BN58" s="8">
        <f t="shared" si="23"/>
        <v>30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310</v>
      </c>
      <c r="G59" s="16">
        <f>'[3]24'!G61</f>
        <v>400</v>
      </c>
      <c r="H59" s="17">
        <f t="shared" si="27"/>
        <v>1030</v>
      </c>
      <c r="I59" s="15">
        <f>'[3]24'!J61</f>
        <v>271.8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271.8</v>
      </c>
      <c r="P59" s="18">
        <f>frq!C59</f>
        <v>1</v>
      </c>
      <c r="Q59" s="15">
        <f t="shared" si="33"/>
        <v>271.8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271.8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209.8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209.8</v>
      </c>
      <c r="AT59" s="8">
        <v>30</v>
      </c>
      <c r="AU59" s="8">
        <v>32</v>
      </c>
      <c r="AW59" s="204">
        <v>30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30</v>
      </c>
      <c r="BD59" s="204">
        <v>32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32</v>
      </c>
      <c r="BL59" s="8">
        <f t="shared" si="21"/>
        <v>30</v>
      </c>
      <c r="BM59" s="8">
        <f t="shared" si="22"/>
        <v>32</v>
      </c>
      <c r="BN59" s="8">
        <f t="shared" si="23"/>
        <v>30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310</v>
      </c>
      <c r="G60" s="16">
        <f>'[3]24'!G62</f>
        <v>400</v>
      </c>
      <c r="H60" s="17">
        <f t="shared" si="27"/>
        <v>1030</v>
      </c>
      <c r="I60" s="15">
        <f>'[3]24'!J62</f>
        <v>291.39999999999998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291.39999999999998</v>
      </c>
      <c r="P60" s="18">
        <f>frq!C60</f>
        <v>1</v>
      </c>
      <c r="Q60" s="15">
        <f t="shared" si="33"/>
        <v>291.39999999999998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291.39999999999998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229.39999999999998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229.39999999999998</v>
      </c>
      <c r="AT60" s="8">
        <v>30</v>
      </c>
      <c r="AU60" s="8">
        <v>32</v>
      </c>
      <c r="AW60" s="204">
        <v>30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30</v>
      </c>
      <c r="BD60" s="204">
        <v>32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32</v>
      </c>
      <c r="BL60" s="8">
        <f t="shared" si="21"/>
        <v>30</v>
      </c>
      <c r="BM60" s="8">
        <f t="shared" si="22"/>
        <v>32</v>
      </c>
      <c r="BN60" s="8">
        <f t="shared" si="23"/>
        <v>30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310</v>
      </c>
      <c r="G61" s="16">
        <f>'[3]24'!G63</f>
        <v>400</v>
      </c>
      <c r="H61" s="17">
        <f t="shared" si="27"/>
        <v>1030</v>
      </c>
      <c r="I61" s="15">
        <f>'[3]24'!J63</f>
        <v>295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28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28</v>
      </c>
      <c r="AE61" s="8">
        <f t="shared" si="11"/>
        <v>29.87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29.87</v>
      </c>
      <c r="AL61" s="8">
        <f t="shared" si="31"/>
        <v>237.13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237.13</v>
      </c>
      <c r="AT61" s="8">
        <v>30</v>
      </c>
      <c r="AU61" s="8">
        <v>32</v>
      </c>
      <c r="AW61" s="204">
        <v>28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28</v>
      </c>
      <c r="BD61" s="204">
        <v>29.87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29.87</v>
      </c>
      <c r="BL61" s="8">
        <f t="shared" si="21"/>
        <v>30</v>
      </c>
      <c r="BM61" s="8">
        <f t="shared" si="22"/>
        <v>32</v>
      </c>
      <c r="BN61" s="8">
        <f t="shared" si="23"/>
        <v>28</v>
      </c>
      <c r="BO61" s="8">
        <f t="shared" si="24"/>
        <v>29.87</v>
      </c>
      <c r="BP61" s="182">
        <f t="shared" si="25"/>
        <v>2</v>
      </c>
      <c r="BQ61" s="182">
        <f t="shared" si="26"/>
        <v>2.129999999999999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310</v>
      </c>
      <c r="G62" s="16">
        <f>'[3]24'!G64</f>
        <v>400</v>
      </c>
      <c r="H62" s="17">
        <f t="shared" si="27"/>
        <v>1030</v>
      </c>
      <c r="I62" s="15">
        <f>'[3]24'!J64</f>
        <v>295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28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28</v>
      </c>
      <c r="AE62" s="8">
        <f t="shared" si="11"/>
        <v>29.87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29.87</v>
      </c>
      <c r="AL62" s="8">
        <f t="shared" ref="AL62:AN98" si="35">Q62-X62-AE62</f>
        <v>237.13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237.13</v>
      </c>
      <c r="AT62" s="8">
        <v>30</v>
      </c>
      <c r="AU62" s="8">
        <v>32</v>
      </c>
      <c r="AW62" s="204">
        <v>28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28</v>
      </c>
      <c r="BD62" s="204">
        <v>29.87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29.87</v>
      </c>
      <c r="BL62" s="8">
        <f t="shared" si="21"/>
        <v>30</v>
      </c>
      <c r="BM62" s="8">
        <f t="shared" si="22"/>
        <v>32</v>
      </c>
      <c r="BN62" s="8">
        <f t="shared" si="23"/>
        <v>28</v>
      </c>
      <c r="BO62" s="8">
        <f t="shared" si="24"/>
        <v>29.87</v>
      </c>
      <c r="BP62" s="182">
        <f t="shared" si="25"/>
        <v>2</v>
      </c>
      <c r="BQ62" s="182">
        <f t="shared" si="26"/>
        <v>2.129999999999999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310</v>
      </c>
      <c r="G63" s="16">
        <f>'[3]24'!G65</f>
        <v>400</v>
      </c>
      <c r="H63" s="17">
        <f t="shared" si="27"/>
        <v>1030</v>
      </c>
      <c r="I63" s="15">
        <f>'[3]24'!J65</f>
        <v>295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28</v>
      </c>
      <c r="AE63" s="8">
        <f t="shared" si="11"/>
        <v>29.87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29.87</v>
      </c>
      <c r="AL63" s="8">
        <f t="shared" si="35"/>
        <v>237.13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237.13</v>
      </c>
      <c r="AT63" s="8">
        <v>28</v>
      </c>
      <c r="AU63" s="8">
        <v>29.87</v>
      </c>
      <c r="AW63" s="204">
        <v>28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28</v>
      </c>
      <c r="BD63" s="204">
        <v>29.87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29.87</v>
      </c>
      <c r="BL63" s="8">
        <f t="shared" si="21"/>
        <v>28</v>
      </c>
      <c r="BM63" s="8">
        <f t="shared" si="22"/>
        <v>29.87</v>
      </c>
      <c r="BN63" s="8">
        <f t="shared" si="23"/>
        <v>28</v>
      </c>
      <c r="BO63" s="8">
        <f t="shared" si="24"/>
        <v>29.87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310</v>
      </c>
      <c r="G64" s="16">
        <f>'[3]24'!G66</f>
        <v>400</v>
      </c>
      <c r="H64" s="17">
        <f t="shared" si="27"/>
        <v>1030</v>
      </c>
      <c r="I64" s="15">
        <f>'[3]24'!J66</f>
        <v>295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28</v>
      </c>
      <c r="AE64" s="8">
        <f t="shared" si="11"/>
        <v>29.87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29.87</v>
      </c>
      <c r="AL64" s="8">
        <f t="shared" si="35"/>
        <v>237.13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237.13</v>
      </c>
      <c r="AT64" s="8">
        <v>28</v>
      </c>
      <c r="AU64" s="8">
        <v>29.87</v>
      </c>
      <c r="AW64" s="204">
        <v>28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28</v>
      </c>
      <c r="BD64" s="204">
        <v>29.87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29.87</v>
      </c>
      <c r="BL64" s="8">
        <f t="shared" si="21"/>
        <v>28</v>
      </c>
      <c r="BM64" s="8">
        <f t="shared" si="22"/>
        <v>29.87</v>
      </c>
      <c r="BN64" s="8">
        <f t="shared" si="23"/>
        <v>28</v>
      </c>
      <c r="BO64" s="8">
        <f t="shared" si="24"/>
        <v>29.87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310</v>
      </c>
      <c r="G65" s="16">
        <f>'[3]24'!G67</f>
        <v>400</v>
      </c>
      <c r="H65" s="17">
        <f t="shared" si="27"/>
        <v>1030</v>
      </c>
      <c r="I65" s="15">
        <f>'[3]24'!J67</f>
        <v>295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28</v>
      </c>
      <c r="AE65" s="8">
        <f t="shared" si="11"/>
        <v>29.87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29.87</v>
      </c>
      <c r="AL65" s="8">
        <f t="shared" si="35"/>
        <v>237.13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237.13</v>
      </c>
      <c r="AT65" s="8">
        <v>28</v>
      </c>
      <c r="AU65" s="8">
        <v>29.87</v>
      </c>
      <c r="AW65" s="204">
        <v>28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28</v>
      </c>
      <c r="BD65" s="204">
        <v>29.87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29.87</v>
      </c>
      <c r="BL65" s="8">
        <f t="shared" si="21"/>
        <v>28</v>
      </c>
      <c r="BM65" s="8">
        <f t="shared" si="22"/>
        <v>29.87</v>
      </c>
      <c r="BN65" s="8">
        <f t="shared" si="23"/>
        <v>28</v>
      </c>
      <c r="BO65" s="8">
        <f t="shared" si="24"/>
        <v>29.87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310</v>
      </c>
      <c r="G66" s="16">
        <f>'[3]24'!G68</f>
        <v>400</v>
      </c>
      <c r="H66" s="17">
        <f t="shared" si="27"/>
        <v>1030</v>
      </c>
      <c r="I66" s="15">
        <f>'[3]24'!J68</f>
        <v>295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28</v>
      </c>
      <c r="AE66" s="8">
        <f t="shared" si="11"/>
        <v>29.87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29.87</v>
      </c>
      <c r="AL66" s="8">
        <f t="shared" si="35"/>
        <v>237.13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237.13</v>
      </c>
      <c r="AT66" s="8">
        <v>28</v>
      </c>
      <c r="AU66" s="8">
        <v>29.87</v>
      </c>
      <c r="AW66" s="204">
        <v>28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28</v>
      </c>
      <c r="BD66" s="204">
        <v>29.87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29.87</v>
      </c>
      <c r="BL66" s="8">
        <f t="shared" si="21"/>
        <v>28</v>
      </c>
      <c r="BM66" s="8">
        <f t="shared" si="22"/>
        <v>29.87</v>
      </c>
      <c r="BN66" s="8">
        <f t="shared" si="23"/>
        <v>28</v>
      </c>
      <c r="BO66" s="8">
        <f t="shared" si="24"/>
        <v>29.87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310</v>
      </c>
      <c r="G67" s="16">
        <f>'[3]24'!G69</f>
        <v>400</v>
      </c>
      <c r="H67" s="17">
        <f t="shared" si="27"/>
        <v>1030</v>
      </c>
      <c r="I67" s="15">
        <f>'[3]24'!J69</f>
        <v>295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28</v>
      </c>
      <c r="AE67" s="8">
        <f t="shared" si="11"/>
        <v>29.87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29.87</v>
      </c>
      <c r="AL67" s="8">
        <f t="shared" si="35"/>
        <v>237.13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237.13</v>
      </c>
      <c r="AT67" s="8">
        <v>28</v>
      </c>
      <c r="AU67" s="8">
        <v>29.87</v>
      </c>
      <c r="AW67" s="204">
        <v>28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28</v>
      </c>
      <c r="BD67" s="204">
        <v>29.87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29.87</v>
      </c>
      <c r="BL67" s="8">
        <f t="shared" si="21"/>
        <v>28</v>
      </c>
      <c r="BM67" s="8">
        <f t="shared" si="22"/>
        <v>29.87</v>
      </c>
      <c r="BN67" s="8">
        <f t="shared" si="23"/>
        <v>28</v>
      </c>
      <c r="BO67" s="8">
        <f t="shared" si="24"/>
        <v>29.87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310</v>
      </c>
      <c r="G68" s="16">
        <f>'[3]24'!G70</f>
        <v>400</v>
      </c>
      <c r="H68" s="17">
        <f t="shared" si="27"/>
        <v>1030</v>
      </c>
      <c r="I68" s="15">
        <f>'[3]24'!J70</f>
        <v>295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28</v>
      </c>
      <c r="AE68" s="8">
        <f t="shared" ref="AE68:AE98" si="43">BD68</f>
        <v>29.87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29.87</v>
      </c>
      <c r="AL68" s="8">
        <f t="shared" si="35"/>
        <v>237.13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237.13</v>
      </c>
      <c r="AT68" s="8">
        <v>28</v>
      </c>
      <c r="AU68" s="8">
        <v>29.87</v>
      </c>
      <c r="AW68" s="204">
        <v>28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28</v>
      </c>
      <c r="BD68" s="204">
        <v>29.87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29.87</v>
      </c>
      <c r="BL68" s="8">
        <f t="shared" ref="BL68:BL98" si="53">AT68</f>
        <v>28</v>
      </c>
      <c r="BM68" s="8">
        <f t="shared" ref="BM68:BM98" si="54">AU68</f>
        <v>29.87</v>
      </c>
      <c r="BN68" s="8">
        <f t="shared" ref="BN68:BN98" si="55">BC68</f>
        <v>28</v>
      </c>
      <c r="BO68" s="8">
        <f t="shared" ref="BO68:BO98" si="56">BJ68</f>
        <v>29.87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310</v>
      </c>
      <c r="G69" s="16">
        <f>'[3]24'!G71</f>
        <v>400</v>
      </c>
      <c r="H69" s="17">
        <f t="shared" ref="H69:H98" si="59">SUM(B69:G69)</f>
        <v>1030</v>
      </c>
      <c r="I69" s="15">
        <f>'[3]24'!J71</f>
        <v>295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28</v>
      </c>
      <c r="AE69" s="8">
        <f t="shared" si="43"/>
        <v>29.87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29.87</v>
      </c>
      <c r="AL69" s="8">
        <f t="shared" si="35"/>
        <v>237.13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237.13</v>
      </c>
      <c r="AT69" s="8">
        <v>28</v>
      </c>
      <c r="AU69" s="8">
        <v>29.87</v>
      </c>
      <c r="AW69" s="204">
        <v>28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28</v>
      </c>
      <c r="BD69" s="204">
        <v>29.87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29.87</v>
      </c>
      <c r="BL69" s="8">
        <f t="shared" si="53"/>
        <v>28</v>
      </c>
      <c r="BM69" s="8">
        <f t="shared" si="54"/>
        <v>29.87</v>
      </c>
      <c r="BN69" s="8">
        <f t="shared" si="55"/>
        <v>28</v>
      </c>
      <c r="BO69" s="8">
        <f t="shared" si="56"/>
        <v>29.87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310</v>
      </c>
      <c r="G70" s="16">
        <f>'[3]24'!G72</f>
        <v>400</v>
      </c>
      <c r="H70" s="17">
        <f t="shared" si="59"/>
        <v>1030</v>
      </c>
      <c r="I70" s="15">
        <f>'[3]24'!J72</f>
        <v>295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28</v>
      </c>
      <c r="AE70" s="8">
        <f t="shared" si="43"/>
        <v>29.87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29.87</v>
      </c>
      <c r="AL70" s="8">
        <f t="shared" si="35"/>
        <v>237.13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237.13</v>
      </c>
      <c r="AT70" s="8">
        <v>28</v>
      </c>
      <c r="AU70" s="8">
        <v>29.87</v>
      </c>
      <c r="AW70" s="204">
        <v>28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28</v>
      </c>
      <c r="BD70" s="204">
        <v>29.87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29.87</v>
      </c>
      <c r="BL70" s="8">
        <f t="shared" si="53"/>
        <v>28</v>
      </c>
      <c r="BM70" s="8">
        <f t="shared" si="54"/>
        <v>29.87</v>
      </c>
      <c r="BN70" s="8">
        <f t="shared" si="55"/>
        <v>28</v>
      </c>
      <c r="BO70" s="8">
        <f t="shared" si="56"/>
        <v>29.87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310</v>
      </c>
      <c r="G71" s="16">
        <f>'[3]24'!G73</f>
        <v>400</v>
      </c>
      <c r="H71" s="17">
        <f t="shared" si="59"/>
        <v>1030</v>
      </c>
      <c r="I71" s="15">
        <f>'[3]24'!J73</f>
        <v>295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28</v>
      </c>
      <c r="AE71" s="8">
        <f t="shared" si="43"/>
        <v>29.87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29.87</v>
      </c>
      <c r="AL71" s="8">
        <f t="shared" si="35"/>
        <v>237.13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237.13</v>
      </c>
      <c r="AT71" s="8">
        <v>28</v>
      </c>
      <c r="AU71" s="8">
        <v>29.87</v>
      </c>
      <c r="AW71" s="204">
        <v>28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28</v>
      </c>
      <c r="BD71" s="204">
        <v>29.87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29.87</v>
      </c>
      <c r="BL71" s="8">
        <f t="shared" si="53"/>
        <v>28</v>
      </c>
      <c r="BM71" s="8">
        <f t="shared" si="54"/>
        <v>29.87</v>
      </c>
      <c r="BN71" s="8">
        <f t="shared" si="55"/>
        <v>28</v>
      </c>
      <c r="BO71" s="8">
        <f t="shared" si="56"/>
        <v>29.87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310</v>
      </c>
      <c r="G72" s="16">
        <f>'[3]24'!G74</f>
        <v>400</v>
      </c>
      <c r="H72" s="17">
        <f t="shared" si="59"/>
        <v>1030</v>
      </c>
      <c r="I72" s="15">
        <f>'[3]24'!J74</f>
        <v>295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28</v>
      </c>
      <c r="AE72" s="8">
        <f t="shared" si="43"/>
        <v>29.87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29.87</v>
      </c>
      <c r="AL72" s="8">
        <f t="shared" si="35"/>
        <v>237.13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237.13</v>
      </c>
      <c r="AT72" s="8">
        <v>28</v>
      </c>
      <c r="AU72" s="8">
        <v>29.87</v>
      </c>
      <c r="AW72" s="204">
        <v>28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28</v>
      </c>
      <c r="BD72" s="204">
        <v>29.87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29.87</v>
      </c>
      <c r="BL72" s="8">
        <f t="shared" si="53"/>
        <v>28</v>
      </c>
      <c r="BM72" s="8">
        <f t="shared" si="54"/>
        <v>29.87</v>
      </c>
      <c r="BN72" s="8">
        <f t="shared" si="55"/>
        <v>28</v>
      </c>
      <c r="BO72" s="8">
        <f t="shared" si="56"/>
        <v>29.87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310</v>
      </c>
      <c r="G73" s="16">
        <f>'[3]24'!G75</f>
        <v>400</v>
      </c>
      <c r="H73" s="17">
        <f t="shared" si="59"/>
        <v>1030</v>
      </c>
      <c r="I73" s="15">
        <f>'[3]24'!J75</f>
        <v>295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28</v>
      </c>
      <c r="AE73" s="8">
        <f t="shared" si="43"/>
        <v>29.87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29.87</v>
      </c>
      <c r="AL73" s="8">
        <f t="shared" si="35"/>
        <v>237.13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237.13</v>
      </c>
      <c r="AT73" s="8">
        <v>28</v>
      </c>
      <c r="AU73" s="8">
        <v>29.87</v>
      </c>
      <c r="AW73" s="204">
        <v>28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28</v>
      </c>
      <c r="BD73" s="204">
        <v>29.87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29.87</v>
      </c>
      <c r="BL73" s="8">
        <f t="shared" si="53"/>
        <v>28</v>
      </c>
      <c r="BM73" s="8">
        <f t="shared" si="54"/>
        <v>29.87</v>
      </c>
      <c r="BN73" s="8">
        <f t="shared" si="55"/>
        <v>28</v>
      </c>
      <c r="BO73" s="8">
        <f t="shared" si="56"/>
        <v>29.87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310</v>
      </c>
      <c r="G74" s="16">
        <f>'[3]24'!G76</f>
        <v>400</v>
      </c>
      <c r="H74" s="17">
        <f t="shared" si="59"/>
        <v>1030</v>
      </c>
      <c r="I74" s="15">
        <f>'[3]24'!J76</f>
        <v>295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28</v>
      </c>
      <c r="AE74" s="8">
        <f t="shared" si="43"/>
        <v>29.87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29.87</v>
      </c>
      <c r="AL74" s="8">
        <f t="shared" si="35"/>
        <v>237.13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237.13</v>
      </c>
      <c r="AT74" s="8">
        <v>28</v>
      </c>
      <c r="AU74" s="8">
        <v>29.87</v>
      </c>
      <c r="AW74" s="204">
        <v>28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28</v>
      </c>
      <c r="BD74" s="204">
        <v>29.87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29.87</v>
      </c>
      <c r="BL74" s="8">
        <f t="shared" si="53"/>
        <v>28</v>
      </c>
      <c r="BM74" s="8">
        <f t="shared" si="54"/>
        <v>29.87</v>
      </c>
      <c r="BN74" s="8">
        <f t="shared" si="55"/>
        <v>28</v>
      </c>
      <c r="BO74" s="8">
        <f t="shared" si="56"/>
        <v>29.87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320</v>
      </c>
      <c r="G75" s="16">
        <f>'[3]24'!G77</f>
        <v>410</v>
      </c>
      <c r="H75" s="17">
        <f t="shared" si="59"/>
        <v>1050</v>
      </c>
      <c r="I75" s="15">
        <f>'[3]24'!J77</f>
        <v>295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28</v>
      </c>
      <c r="AE75" s="8">
        <f t="shared" si="43"/>
        <v>29.87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29.87</v>
      </c>
      <c r="AL75" s="8">
        <f t="shared" si="35"/>
        <v>237.13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237.13</v>
      </c>
      <c r="AT75" s="8">
        <v>28</v>
      </c>
      <c r="AU75" s="8">
        <v>29.87</v>
      </c>
      <c r="AW75" s="204">
        <v>28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28</v>
      </c>
      <c r="BD75" s="204">
        <v>29.87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29.87</v>
      </c>
      <c r="BL75" s="8">
        <f t="shared" si="53"/>
        <v>28</v>
      </c>
      <c r="BM75" s="8">
        <f t="shared" si="54"/>
        <v>29.87</v>
      </c>
      <c r="BN75" s="8">
        <f t="shared" si="55"/>
        <v>28</v>
      </c>
      <c r="BO75" s="8">
        <f t="shared" si="56"/>
        <v>29.87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320</v>
      </c>
      <c r="G76" s="16">
        <f>'[3]24'!G78</f>
        <v>410</v>
      </c>
      <c r="H76" s="17">
        <f t="shared" si="59"/>
        <v>1050</v>
      </c>
      <c r="I76" s="15">
        <f>'[3]24'!J78</f>
        <v>295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28</v>
      </c>
      <c r="AE76" s="8">
        <f t="shared" si="43"/>
        <v>29.87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29.87</v>
      </c>
      <c r="AL76" s="8">
        <f t="shared" si="35"/>
        <v>237.13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237.13</v>
      </c>
      <c r="AT76" s="8">
        <v>28</v>
      </c>
      <c r="AU76" s="8">
        <v>29.87</v>
      </c>
      <c r="AW76" s="204">
        <v>28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28</v>
      </c>
      <c r="BD76" s="204">
        <v>29.87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29.87</v>
      </c>
      <c r="BL76" s="8">
        <f t="shared" si="53"/>
        <v>28</v>
      </c>
      <c r="BM76" s="8">
        <f t="shared" si="54"/>
        <v>29.87</v>
      </c>
      <c r="BN76" s="8">
        <f t="shared" si="55"/>
        <v>28</v>
      </c>
      <c r="BO76" s="8">
        <f t="shared" si="56"/>
        <v>29.87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320</v>
      </c>
      <c r="G77" s="16">
        <f>'[3]24'!G79</f>
        <v>410</v>
      </c>
      <c r="H77" s="17">
        <f t="shared" si="59"/>
        <v>1050</v>
      </c>
      <c r="I77" s="15">
        <f>'[3]24'!J79</f>
        <v>295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28</v>
      </c>
      <c r="AE77" s="8">
        <f t="shared" si="43"/>
        <v>29.87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29.87</v>
      </c>
      <c r="AL77" s="8">
        <f t="shared" si="35"/>
        <v>237.13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237.13</v>
      </c>
      <c r="AT77" s="8">
        <v>28</v>
      </c>
      <c r="AU77" s="8">
        <v>29.87</v>
      </c>
      <c r="AW77" s="204">
        <v>28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28</v>
      </c>
      <c r="BD77" s="204">
        <v>29.87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29.87</v>
      </c>
      <c r="BL77" s="8">
        <f t="shared" si="53"/>
        <v>28</v>
      </c>
      <c r="BM77" s="8">
        <f t="shared" si="54"/>
        <v>29.87</v>
      </c>
      <c r="BN77" s="8">
        <f t="shared" si="55"/>
        <v>28</v>
      </c>
      <c r="BO77" s="8">
        <f t="shared" si="56"/>
        <v>29.87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320</v>
      </c>
      <c r="G78" s="16">
        <f>'[3]24'!G80</f>
        <v>410</v>
      </c>
      <c r="H78" s="17">
        <f t="shared" si="59"/>
        <v>1050</v>
      </c>
      <c r="I78" s="15">
        <f>'[3]24'!J80</f>
        <v>295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28</v>
      </c>
      <c r="AE78" s="8">
        <f t="shared" si="43"/>
        <v>29.87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29.87</v>
      </c>
      <c r="AL78" s="8">
        <f t="shared" si="35"/>
        <v>237.13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237.13</v>
      </c>
      <c r="AT78" s="8">
        <v>28</v>
      </c>
      <c r="AU78" s="8">
        <v>29.87</v>
      </c>
      <c r="AW78" s="204">
        <v>28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28</v>
      </c>
      <c r="BD78" s="204">
        <v>29.87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29.87</v>
      </c>
      <c r="BL78" s="8">
        <f t="shared" si="53"/>
        <v>28</v>
      </c>
      <c r="BM78" s="8">
        <f t="shared" si="54"/>
        <v>29.87</v>
      </c>
      <c r="BN78" s="8">
        <f t="shared" si="55"/>
        <v>28</v>
      </c>
      <c r="BO78" s="8">
        <f t="shared" si="56"/>
        <v>29.87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320</v>
      </c>
      <c r="G79" s="16">
        <f>'[3]24'!G81</f>
        <v>410</v>
      </c>
      <c r="H79" s="17">
        <f t="shared" si="59"/>
        <v>1050</v>
      </c>
      <c r="I79" s="15">
        <f>'[3]24'!J81</f>
        <v>295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28</v>
      </c>
      <c r="AE79" s="8">
        <f t="shared" si="43"/>
        <v>29.87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29.87</v>
      </c>
      <c r="AL79" s="8">
        <f t="shared" si="35"/>
        <v>237.13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237.13</v>
      </c>
      <c r="AT79" s="8">
        <v>28</v>
      </c>
      <c r="AU79" s="8">
        <v>29.87</v>
      </c>
      <c r="AW79" s="204">
        <v>28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28</v>
      </c>
      <c r="BD79" s="204">
        <v>29.87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29.87</v>
      </c>
      <c r="BL79" s="8">
        <f t="shared" si="53"/>
        <v>28</v>
      </c>
      <c r="BM79" s="8">
        <f t="shared" si="54"/>
        <v>29.87</v>
      </c>
      <c r="BN79" s="8">
        <f t="shared" si="55"/>
        <v>28</v>
      </c>
      <c r="BO79" s="8">
        <f t="shared" si="56"/>
        <v>29.87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320</v>
      </c>
      <c r="G80" s="16">
        <f>'[3]24'!G82</f>
        <v>410</v>
      </c>
      <c r="H80" s="17">
        <f t="shared" si="59"/>
        <v>1050</v>
      </c>
      <c r="I80" s="15">
        <f>'[3]24'!J82</f>
        <v>295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28</v>
      </c>
      <c r="AE80" s="8">
        <f t="shared" si="43"/>
        <v>29.87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29.87</v>
      </c>
      <c r="AL80" s="8">
        <f t="shared" si="35"/>
        <v>237.13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237.13</v>
      </c>
      <c r="AT80" s="8">
        <v>28</v>
      </c>
      <c r="AU80" s="8">
        <v>29.87</v>
      </c>
      <c r="AW80" s="204">
        <v>28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28</v>
      </c>
      <c r="BD80" s="204">
        <v>29.87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29.87</v>
      </c>
      <c r="BL80" s="8">
        <f t="shared" si="53"/>
        <v>28</v>
      </c>
      <c r="BM80" s="8">
        <f t="shared" si="54"/>
        <v>29.87</v>
      </c>
      <c r="BN80" s="8">
        <f t="shared" si="55"/>
        <v>28</v>
      </c>
      <c r="BO80" s="8">
        <f t="shared" si="56"/>
        <v>29.87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320</v>
      </c>
      <c r="G81" s="16">
        <f>'[3]24'!G83</f>
        <v>410</v>
      </c>
      <c r="H81" s="17">
        <f t="shared" si="59"/>
        <v>1050</v>
      </c>
      <c r="I81" s="15">
        <f>'[3]24'!J83</f>
        <v>295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28</v>
      </c>
      <c r="AE81" s="8">
        <f t="shared" si="43"/>
        <v>29.87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29.87</v>
      </c>
      <c r="AL81" s="8">
        <f t="shared" si="35"/>
        <v>237.13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237.13</v>
      </c>
      <c r="AT81" s="8">
        <v>28</v>
      </c>
      <c r="AU81" s="8">
        <v>29.87</v>
      </c>
      <c r="AW81" s="204">
        <v>28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28</v>
      </c>
      <c r="BD81" s="204">
        <v>29.87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29.87</v>
      </c>
      <c r="BL81" s="8">
        <f t="shared" si="53"/>
        <v>28</v>
      </c>
      <c r="BM81" s="8">
        <f t="shared" si="54"/>
        <v>29.87</v>
      </c>
      <c r="BN81" s="8">
        <f t="shared" si="55"/>
        <v>28</v>
      </c>
      <c r="BO81" s="8">
        <f t="shared" si="56"/>
        <v>29.87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320</v>
      </c>
      <c r="G82" s="16">
        <f>'[3]24'!G84</f>
        <v>410</v>
      </c>
      <c r="H82" s="17">
        <f t="shared" si="59"/>
        <v>1050</v>
      </c>
      <c r="I82" s="15">
        <f>'[3]24'!J84</f>
        <v>295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28</v>
      </c>
      <c r="AE82" s="8">
        <f t="shared" si="43"/>
        <v>29.87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29.87</v>
      </c>
      <c r="AL82" s="8">
        <f t="shared" si="35"/>
        <v>237.13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237.13</v>
      </c>
      <c r="AT82" s="8">
        <v>28</v>
      </c>
      <c r="AU82" s="8">
        <v>29.87</v>
      </c>
      <c r="AW82" s="204">
        <v>28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28</v>
      </c>
      <c r="BD82" s="204">
        <v>29.87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29.87</v>
      </c>
      <c r="BL82" s="8">
        <f t="shared" si="53"/>
        <v>28</v>
      </c>
      <c r="BM82" s="8">
        <f t="shared" si="54"/>
        <v>29.87</v>
      </c>
      <c r="BN82" s="8">
        <f t="shared" si="55"/>
        <v>28</v>
      </c>
      <c r="BO82" s="8">
        <f t="shared" si="56"/>
        <v>29.87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320</v>
      </c>
      <c r="G83" s="16">
        <f>'[3]24'!G85</f>
        <v>410</v>
      </c>
      <c r="H83" s="17">
        <f t="shared" si="59"/>
        <v>1050</v>
      </c>
      <c r="I83" s="15">
        <f>'[3]24'!J85</f>
        <v>295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28</v>
      </c>
      <c r="AE83" s="8">
        <f t="shared" si="43"/>
        <v>29.87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29.87</v>
      </c>
      <c r="AL83" s="8">
        <f t="shared" si="35"/>
        <v>237.13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237.13</v>
      </c>
      <c r="AT83" s="8">
        <v>28</v>
      </c>
      <c r="AU83" s="8">
        <v>29.87</v>
      </c>
      <c r="AW83" s="204">
        <v>28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28</v>
      </c>
      <c r="BD83" s="204">
        <v>29.87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29.87</v>
      </c>
      <c r="BL83" s="8">
        <f t="shared" si="53"/>
        <v>28</v>
      </c>
      <c r="BM83" s="8">
        <f t="shared" si="54"/>
        <v>29.87</v>
      </c>
      <c r="BN83" s="8">
        <f t="shared" si="55"/>
        <v>28</v>
      </c>
      <c r="BO83" s="8">
        <f t="shared" si="56"/>
        <v>29.87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320</v>
      </c>
      <c r="G84" s="16">
        <f>'[3]24'!G86</f>
        <v>410</v>
      </c>
      <c r="H84" s="17">
        <f t="shared" si="59"/>
        <v>1050</v>
      </c>
      <c r="I84" s="15">
        <f>'[3]24'!J86</f>
        <v>295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28</v>
      </c>
      <c r="AE84" s="8">
        <f t="shared" si="43"/>
        <v>29.87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29.87</v>
      </c>
      <c r="AL84" s="8">
        <f t="shared" si="35"/>
        <v>237.13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237.13</v>
      </c>
      <c r="AT84" s="8">
        <v>28</v>
      </c>
      <c r="AU84" s="8">
        <v>29.87</v>
      </c>
      <c r="AW84" s="204">
        <v>28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28</v>
      </c>
      <c r="BD84" s="204">
        <v>29.87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29.87</v>
      </c>
      <c r="BL84" s="8">
        <f t="shared" si="53"/>
        <v>28</v>
      </c>
      <c r="BM84" s="8">
        <f t="shared" si="54"/>
        <v>29.87</v>
      </c>
      <c r="BN84" s="8">
        <f t="shared" si="55"/>
        <v>28</v>
      </c>
      <c r="BO84" s="8">
        <f t="shared" si="56"/>
        <v>29.87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320</v>
      </c>
      <c r="G85" s="16">
        <f>'[3]24'!G87</f>
        <v>410</v>
      </c>
      <c r="H85" s="17">
        <f t="shared" si="59"/>
        <v>1050</v>
      </c>
      <c r="I85" s="15">
        <f>'[3]24'!J87</f>
        <v>295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28</v>
      </c>
      <c r="AE85" s="8">
        <f t="shared" si="43"/>
        <v>29.87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29.87</v>
      </c>
      <c r="AL85" s="8">
        <f t="shared" si="35"/>
        <v>237.13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237.13</v>
      </c>
      <c r="AT85" s="8">
        <v>28</v>
      </c>
      <c r="AU85" s="8">
        <v>29.87</v>
      </c>
      <c r="AW85" s="204">
        <v>28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28</v>
      </c>
      <c r="BD85" s="204">
        <v>29.87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29.87</v>
      </c>
      <c r="BL85" s="8">
        <f t="shared" si="53"/>
        <v>28</v>
      </c>
      <c r="BM85" s="8">
        <f t="shared" si="54"/>
        <v>29.87</v>
      </c>
      <c r="BN85" s="8">
        <f t="shared" si="55"/>
        <v>28</v>
      </c>
      <c r="BO85" s="8">
        <f t="shared" si="56"/>
        <v>29.87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320</v>
      </c>
      <c r="G86" s="16">
        <f>'[3]24'!G88</f>
        <v>410</v>
      </c>
      <c r="H86" s="17">
        <f t="shared" si="59"/>
        <v>1050</v>
      </c>
      <c r="I86" s="15">
        <f>'[3]24'!J88</f>
        <v>295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28</v>
      </c>
      <c r="AE86" s="8">
        <f t="shared" si="43"/>
        <v>29.87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29.87</v>
      </c>
      <c r="AL86" s="8">
        <f t="shared" si="35"/>
        <v>237.13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237.13</v>
      </c>
      <c r="AT86" s="8">
        <v>28</v>
      </c>
      <c r="AU86" s="8">
        <v>29.87</v>
      </c>
      <c r="AW86" s="204">
        <v>28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28</v>
      </c>
      <c r="BD86" s="204">
        <v>29.87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29.87</v>
      </c>
      <c r="BL86" s="8">
        <f t="shared" si="53"/>
        <v>28</v>
      </c>
      <c r="BM86" s="8">
        <f t="shared" si="54"/>
        <v>29.87</v>
      </c>
      <c r="BN86" s="8">
        <f t="shared" si="55"/>
        <v>28</v>
      </c>
      <c r="BO86" s="8">
        <f t="shared" si="56"/>
        <v>29.87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320</v>
      </c>
      <c r="G87" s="16">
        <f>'[3]24'!G89</f>
        <v>410</v>
      </c>
      <c r="H87" s="17">
        <f t="shared" si="59"/>
        <v>1050</v>
      </c>
      <c r="I87" s="15">
        <f>'[3]24'!J89</f>
        <v>295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28</v>
      </c>
      <c r="AE87" s="8">
        <f t="shared" si="43"/>
        <v>29.87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29.87</v>
      </c>
      <c r="AL87" s="8">
        <f t="shared" si="35"/>
        <v>237.13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237.13</v>
      </c>
      <c r="AT87" s="8">
        <v>28</v>
      </c>
      <c r="AU87" s="8">
        <v>29.87</v>
      </c>
      <c r="AW87" s="204">
        <v>28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28</v>
      </c>
      <c r="BD87" s="204">
        <v>29.87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29.87</v>
      </c>
      <c r="BL87" s="8">
        <f t="shared" si="53"/>
        <v>28</v>
      </c>
      <c r="BM87" s="8">
        <f t="shared" si="54"/>
        <v>29.87</v>
      </c>
      <c r="BN87" s="8">
        <f t="shared" si="55"/>
        <v>28</v>
      </c>
      <c r="BO87" s="8">
        <f t="shared" si="56"/>
        <v>29.87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320</v>
      </c>
      <c r="G88" s="16">
        <f>'[3]24'!G90</f>
        <v>410</v>
      </c>
      <c r="H88" s="17">
        <f t="shared" si="59"/>
        <v>1050</v>
      </c>
      <c r="I88" s="15">
        <f>'[3]24'!J90</f>
        <v>295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28</v>
      </c>
      <c r="AE88" s="8">
        <f t="shared" si="43"/>
        <v>29.87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29.87</v>
      </c>
      <c r="AL88" s="8">
        <f t="shared" si="35"/>
        <v>237.13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237.13</v>
      </c>
      <c r="AT88" s="8">
        <v>28</v>
      </c>
      <c r="AU88" s="8">
        <v>29.87</v>
      </c>
      <c r="AW88" s="204">
        <v>28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28</v>
      </c>
      <c r="BD88" s="204">
        <v>29.87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29.87</v>
      </c>
      <c r="BL88" s="8">
        <f t="shared" si="53"/>
        <v>28</v>
      </c>
      <c r="BM88" s="8">
        <f t="shared" si="54"/>
        <v>29.87</v>
      </c>
      <c r="BN88" s="8">
        <f t="shared" si="55"/>
        <v>28</v>
      </c>
      <c r="BO88" s="8">
        <f t="shared" si="56"/>
        <v>29.87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320</v>
      </c>
      <c r="G89" s="16">
        <f>'[3]24'!G91</f>
        <v>410</v>
      </c>
      <c r="H89" s="17">
        <f t="shared" si="59"/>
        <v>1050</v>
      </c>
      <c r="I89" s="15">
        <f>'[3]24'!J91</f>
        <v>295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28</v>
      </c>
      <c r="AE89" s="8">
        <f t="shared" si="43"/>
        <v>29.87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29.87</v>
      </c>
      <c r="AL89" s="8">
        <f t="shared" si="35"/>
        <v>237.13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237.13</v>
      </c>
      <c r="AT89" s="8">
        <v>28</v>
      </c>
      <c r="AU89" s="8">
        <v>29.87</v>
      </c>
      <c r="AW89" s="204">
        <v>28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28</v>
      </c>
      <c r="BD89" s="204">
        <v>29.87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29.87</v>
      </c>
      <c r="BL89" s="8">
        <f t="shared" si="53"/>
        <v>28</v>
      </c>
      <c r="BM89" s="8">
        <f t="shared" si="54"/>
        <v>29.87</v>
      </c>
      <c r="BN89" s="8">
        <f t="shared" si="55"/>
        <v>28</v>
      </c>
      <c r="BO89" s="8">
        <f t="shared" si="56"/>
        <v>29.87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320</v>
      </c>
      <c r="G90" s="16">
        <f>'[3]24'!G92</f>
        <v>410</v>
      </c>
      <c r="H90" s="17">
        <f t="shared" si="59"/>
        <v>1050</v>
      </c>
      <c r="I90" s="15">
        <f>'[3]24'!J92</f>
        <v>295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28</v>
      </c>
      <c r="AE90" s="8">
        <f t="shared" si="43"/>
        <v>29.87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29.87</v>
      </c>
      <c r="AL90" s="8">
        <f t="shared" si="35"/>
        <v>237.13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237.13</v>
      </c>
      <c r="AT90" s="8">
        <v>28</v>
      </c>
      <c r="AU90" s="8">
        <v>29.87</v>
      </c>
      <c r="AW90" s="204">
        <v>28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28</v>
      </c>
      <c r="BD90" s="204">
        <v>29.87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29.87</v>
      </c>
      <c r="BL90" s="8">
        <f t="shared" si="53"/>
        <v>28</v>
      </c>
      <c r="BM90" s="8">
        <f t="shared" si="54"/>
        <v>29.87</v>
      </c>
      <c r="BN90" s="8">
        <f t="shared" si="55"/>
        <v>28</v>
      </c>
      <c r="BO90" s="8">
        <f t="shared" si="56"/>
        <v>29.87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320</v>
      </c>
      <c r="G91" s="16">
        <f>'[3]24'!G93</f>
        <v>410</v>
      </c>
      <c r="H91" s="17">
        <f t="shared" si="59"/>
        <v>1050</v>
      </c>
      <c r="I91" s="15">
        <f>'[3]24'!J93</f>
        <v>300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28.48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28.48</v>
      </c>
      <c r="AE91" s="8">
        <f t="shared" si="43"/>
        <v>30.38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30.38</v>
      </c>
      <c r="AL91" s="8">
        <f t="shared" si="35"/>
        <v>241.14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241.14</v>
      </c>
      <c r="AT91" s="8">
        <v>28.48</v>
      </c>
      <c r="AU91" s="8">
        <v>30.38</v>
      </c>
      <c r="AW91" s="204">
        <v>28.48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28.48</v>
      </c>
      <c r="BD91" s="204">
        <v>30.38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30.38</v>
      </c>
      <c r="BL91" s="8">
        <f t="shared" si="53"/>
        <v>28.48</v>
      </c>
      <c r="BM91" s="8">
        <f t="shared" si="54"/>
        <v>30.38</v>
      </c>
      <c r="BN91" s="8">
        <f t="shared" si="55"/>
        <v>28.48</v>
      </c>
      <c r="BO91" s="8">
        <f t="shared" si="56"/>
        <v>30.38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320</v>
      </c>
      <c r="G92" s="16">
        <f>'[3]24'!G94</f>
        <v>410</v>
      </c>
      <c r="H92" s="17">
        <f t="shared" si="59"/>
        <v>1050</v>
      </c>
      <c r="I92" s="15">
        <f>'[3]24'!J94</f>
        <v>300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28.48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28.48</v>
      </c>
      <c r="AE92" s="8">
        <f t="shared" si="43"/>
        <v>30.38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30.38</v>
      </c>
      <c r="AL92" s="8">
        <f t="shared" si="35"/>
        <v>241.14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241.14</v>
      </c>
      <c r="AT92" s="8">
        <v>28.48</v>
      </c>
      <c r="AU92" s="8">
        <v>30.38</v>
      </c>
      <c r="AW92" s="204">
        <v>28.48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28.48</v>
      </c>
      <c r="BD92" s="204">
        <v>30.38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30.38</v>
      </c>
      <c r="BL92" s="8">
        <f t="shared" si="53"/>
        <v>28.48</v>
      </c>
      <c r="BM92" s="8">
        <f t="shared" si="54"/>
        <v>30.38</v>
      </c>
      <c r="BN92" s="8">
        <f t="shared" si="55"/>
        <v>28.48</v>
      </c>
      <c r="BO92" s="8">
        <f t="shared" si="56"/>
        <v>30.38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320</v>
      </c>
      <c r="G93" s="16">
        <f>'[3]24'!G95</f>
        <v>410</v>
      </c>
      <c r="H93" s="17">
        <f t="shared" si="59"/>
        <v>1050</v>
      </c>
      <c r="I93" s="15">
        <f>'[3]24'!J95</f>
        <v>300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28.48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28.48</v>
      </c>
      <c r="AE93" s="8">
        <f t="shared" si="43"/>
        <v>30.38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30.38</v>
      </c>
      <c r="AL93" s="8">
        <f t="shared" si="35"/>
        <v>241.14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241.14</v>
      </c>
      <c r="AT93" s="8">
        <v>28.48</v>
      </c>
      <c r="AU93" s="8">
        <v>30.38</v>
      </c>
      <c r="AW93" s="204">
        <v>28.48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28.48</v>
      </c>
      <c r="BD93" s="204">
        <v>30.38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30.38</v>
      </c>
      <c r="BL93" s="8">
        <f t="shared" si="53"/>
        <v>28.48</v>
      </c>
      <c r="BM93" s="8">
        <f t="shared" si="54"/>
        <v>30.38</v>
      </c>
      <c r="BN93" s="8">
        <f t="shared" si="55"/>
        <v>28.48</v>
      </c>
      <c r="BO93" s="8">
        <f t="shared" si="56"/>
        <v>30.38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320</v>
      </c>
      <c r="G94" s="16">
        <f>'[3]24'!G96</f>
        <v>410</v>
      </c>
      <c r="H94" s="17">
        <f t="shared" si="59"/>
        <v>1050</v>
      </c>
      <c r="I94" s="15">
        <f>'[3]24'!J96</f>
        <v>300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28.48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28.48</v>
      </c>
      <c r="AE94" s="8">
        <f t="shared" si="43"/>
        <v>30.38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30.38</v>
      </c>
      <c r="AL94" s="8">
        <f t="shared" si="35"/>
        <v>241.14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241.14</v>
      </c>
      <c r="AT94" s="8">
        <v>28.48</v>
      </c>
      <c r="AU94" s="8">
        <v>30.38</v>
      </c>
      <c r="AW94" s="204">
        <v>28.48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28.48</v>
      </c>
      <c r="BD94" s="204">
        <v>30.38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30.38</v>
      </c>
      <c r="BL94" s="8">
        <f t="shared" si="53"/>
        <v>28.48</v>
      </c>
      <c r="BM94" s="8">
        <f t="shared" si="54"/>
        <v>30.38</v>
      </c>
      <c r="BN94" s="8">
        <f t="shared" si="55"/>
        <v>28.48</v>
      </c>
      <c r="BO94" s="8">
        <f t="shared" si="56"/>
        <v>30.38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320</v>
      </c>
      <c r="G95" s="16">
        <f>'[3]24'!G97</f>
        <v>410</v>
      </c>
      <c r="H95" s="17">
        <f t="shared" si="59"/>
        <v>1050</v>
      </c>
      <c r="I95" s="15">
        <f>'[3]24'!J97</f>
        <v>300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28.48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28.48</v>
      </c>
      <c r="AE95" s="8">
        <f t="shared" si="43"/>
        <v>30.38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30.38</v>
      </c>
      <c r="AL95" s="8">
        <f t="shared" si="35"/>
        <v>241.14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241.14</v>
      </c>
      <c r="AT95" s="8">
        <v>28.48</v>
      </c>
      <c r="AU95" s="8">
        <v>30.38</v>
      </c>
      <c r="AW95" s="204">
        <v>28.48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28.48</v>
      </c>
      <c r="BD95" s="204">
        <v>30.38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30.38</v>
      </c>
      <c r="BL95" s="8">
        <f t="shared" si="53"/>
        <v>28.48</v>
      </c>
      <c r="BM95" s="8">
        <f t="shared" si="54"/>
        <v>30.38</v>
      </c>
      <c r="BN95" s="8">
        <f t="shared" si="55"/>
        <v>28.48</v>
      </c>
      <c r="BO95" s="8">
        <f t="shared" si="56"/>
        <v>30.38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320</v>
      </c>
      <c r="G96" s="16">
        <f>'[3]24'!G98</f>
        <v>410</v>
      </c>
      <c r="H96" s="17">
        <f t="shared" si="59"/>
        <v>1050</v>
      </c>
      <c r="I96" s="15">
        <f>'[3]24'!J98</f>
        <v>300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28.48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28.48</v>
      </c>
      <c r="AE96" s="8">
        <f t="shared" si="43"/>
        <v>30.38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30.38</v>
      </c>
      <c r="AL96" s="8">
        <f t="shared" si="35"/>
        <v>241.14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241.14</v>
      </c>
      <c r="AT96" s="8">
        <v>28.48</v>
      </c>
      <c r="AU96" s="8">
        <v>30.38</v>
      </c>
      <c r="AW96" s="204">
        <v>28.48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28.48</v>
      </c>
      <c r="BD96" s="204">
        <v>30.38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30.38</v>
      </c>
      <c r="BL96" s="8">
        <f t="shared" si="53"/>
        <v>28.48</v>
      </c>
      <c r="BM96" s="8">
        <f t="shared" si="54"/>
        <v>30.38</v>
      </c>
      <c r="BN96" s="8">
        <f t="shared" si="55"/>
        <v>28.48</v>
      </c>
      <c r="BO96" s="8">
        <f t="shared" si="56"/>
        <v>30.38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320</v>
      </c>
      <c r="G97" s="16">
        <f>'[3]24'!G99</f>
        <v>410</v>
      </c>
      <c r="H97" s="17">
        <f t="shared" si="59"/>
        <v>1050</v>
      </c>
      <c r="I97" s="15">
        <f>'[3]24'!J99</f>
        <v>300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28.48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28.48</v>
      </c>
      <c r="AE97" s="8">
        <f t="shared" si="43"/>
        <v>30.38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30.38</v>
      </c>
      <c r="AL97" s="8">
        <f t="shared" si="35"/>
        <v>241.14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241.14</v>
      </c>
      <c r="AT97" s="8">
        <v>28.48</v>
      </c>
      <c r="AU97" s="8">
        <v>30.38</v>
      </c>
      <c r="AW97" s="204">
        <v>28.48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28.48</v>
      </c>
      <c r="BD97" s="204">
        <v>30.38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30.38</v>
      </c>
      <c r="BL97" s="8">
        <f t="shared" si="53"/>
        <v>28.48</v>
      </c>
      <c r="BM97" s="8">
        <f t="shared" si="54"/>
        <v>30.38</v>
      </c>
      <c r="BN97" s="8">
        <f t="shared" si="55"/>
        <v>28.48</v>
      </c>
      <c r="BO97" s="8">
        <f t="shared" si="56"/>
        <v>30.38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320</v>
      </c>
      <c r="G98" s="16">
        <f>'[3]24'!G100</f>
        <v>410</v>
      </c>
      <c r="H98" s="17">
        <f t="shared" si="59"/>
        <v>1050</v>
      </c>
      <c r="I98" s="15">
        <f>'[3]24'!J100</f>
        <v>300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28.48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28.48</v>
      </c>
      <c r="AE98" s="8">
        <f t="shared" si="43"/>
        <v>30.38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30.38</v>
      </c>
      <c r="AL98" s="8">
        <f t="shared" si="35"/>
        <v>241.14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241.14</v>
      </c>
      <c r="AT98" s="8">
        <v>28.48</v>
      </c>
      <c r="AU98" s="8">
        <v>30.38</v>
      </c>
      <c r="AW98" s="204">
        <v>28.48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28.48</v>
      </c>
      <c r="BD98" s="204">
        <v>30.38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30.38</v>
      </c>
      <c r="BL98" s="8">
        <f t="shared" si="53"/>
        <v>28.48</v>
      </c>
      <c r="BM98" s="8">
        <f t="shared" si="54"/>
        <v>30.38</v>
      </c>
      <c r="BN98" s="8">
        <f t="shared" si="55"/>
        <v>28.48</v>
      </c>
      <c r="BO98" s="8">
        <f t="shared" si="56"/>
        <v>30.38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7.62</v>
      </c>
      <c r="G99" s="15">
        <f t="shared" si="62"/>
        <v>9.7799999999999994</v>
      </c>
      <c r="H99" s="15">
        <f t="shared" si="62"/>
        <v>25.08</v>
      </c>
      <c r="I99" s="15">
        <f t="shared" si="62"/>
        <v>6.9307899999999956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6.9307899999999956</v>
      </c>
      <c r="P99" s="15">
        <f t="shared" si="62"/>
        <v>2.4E-2</v>
      </c>
      <c r="Q99" s="15">
        <f t="shared" si="62"/>
        <v>6.9307899999999956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6.9307899999999956</v>
      </c>
      <c r="X99" s="15">
        <f t="shared" si="62"/>
        <v>0.69734499999999999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0.69734499999999999</v>
      </c>
      <c r="AE99" s="15">
        <f t="shared" si="62"/>
        <v>0.71186499999999941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0.71186499999999941</v>
      </c>
      <c r="AL99" s="15">
        <f t="shared" si="62"/>
        <v>5.5215799999999957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5.5215799999999957</v>
      </c>
      <c r="AS99" s="15">
        <f t="shared" si="62"/>
        <v>0</v>
      </c>
      <c r="AT99" s="15">
        <f t="shared" si="62"/>
        <v>0.69860750000000005</v>
      </c>
      <c r="AU99" s="15">
        <f t="shared" si="62"/>
        <v>0.69860499999999948</v>
      </c>
      <c r="AV99" s="15">
        <f t="shared" si="62"/>
        <v>0</v>
      </c>
      <c r="AW99" s="15">
        <f t="shared" si="62"/>
        <v>0.69734499999999999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0.69734499999999999</v>
      </c>
      <c r="BD99" s="15">
        <f t="shared" si="62"/>
        <v>0.71186499999999941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0.71186499999999941</v>
      </c>
      <c r="BK99" s="15"/>
      <c r="BL99" s="15">
        <f t="shared" si="63"/>
        <v>0.69860750000000005</v>
      </c>
      <c r="BM99" s="15">
        <f t="shared" si="63"/>
        <v>0.69860499999999948</v>
      </c>
      <c r="BN99" s="15">
        <f t="shared" si="63"/>
        <v>0.69734499999999999</v>
      </c>
      <c r="BO99" s="15">
        <f t="shared" si="63"/>
        <v>0.71186499999999941</v>
      </c>
      <c r="BP99" s="15">
        <f t="shared" si="63"/>
        <v>1.2625000000000002E-3</v>
      </c>
      <c r="BQ99" s="15">
        <f t="shared" si="63"/>
        <v>-1.3260000000000001E-2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44797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44797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34</v>
      </c>
      <c r="E3">
        <f>PPCL!P3</f>
        <v>0</v>
      </c>
      <c r="F3">
        <f>B3+C3</f>
        <v>200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200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200</v>
      </c>
      <c r="G5">
        <f t="shared" si="5"/>
        <v>34</v>
      </c>
      <c r="H5" s="154"/>
      <c r="I5">
        <f>BRPL_EOD!AI5+BRPL_EOD!AJ5</f>
        <v>9.6199999999999992</v>
      </c>
      <c r="J5">
        <f>BYPL_EOD!AI5+BYPL_EOD!AJ5</f>
        <v>5.46</v>
      </c>
      <c r="K5">
        <f>MES_EOD!AI5+MES_EOD!AJ5</f>
        <v>2.06</v>
      </c>
      <c r="L5">
        <f>NDMC_EOD!AI5+NDMC_EOD!AJ5</f>
        <v>10.3</v>
      </c>
      <c r="M5">
        <f>TPDDL_EOD!AI5+TPDDL_EOD!AJ5</f>
        <v>6.56</v>
      </c>
      <c r="N5">
        <f t="shared" si="0"/>
        <v>34</v>
      </c>
      <c r="O5" s="154">
        <f t="shared" si="1"/>
        <v>0</v>
      </c>
      <c r="P5">
        <v>9.6199999999999992</v>
      </c>
      <c r="Q5">
        <v>5.46</v>
      </c>
      <c r="R5">
        <v>2.06</v>
      </c>
      <c r="S5">
        <v>10.3</v>
      </c>
      <c r="T5">
        <v>6.56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200</v>
      </c>
      <c r="G6">
        <f t="shared" si="5"/>
        <v>34</v>
      </c>
      <c r="H6" s="154"/>
      <c r="I6">
        <f>BRPL_EOD!AI6+BRPL_EOD!AJ6</f>
        <v>9.6199999999999992</v>
      </c>
      <c r="J6">
        <f>BYPL_EOD!AI6+BYPL_EOD!AJ6</f>
        <v>5.46</v>
      </c>
      <c r="K6">
        <f>MES_EOD!AI6+MES_EOD!AJ6</f>
        <v>2.06</v>
      </c>
      <c r="L6">
        <f>NDMC_EOD!AI6+NDMC_EOD!AJ6</f>
        <v>10.3</v>
      </c>
      <c r="M6">
        <f>TPDDL_EOD!AI6+TPDDL_EOD!AJ6</f>
        <v>6.56</v>
      </c>
      <c r="N6">
        <f t="shared" si="0"/>
        <v>34</v>
      </c>
      <c r="O6" s="154">
        <f t="shared" si="1"/>
        <v>0</v>
      </c>
      <c r="P6">
        <v>9.6199999999999992</v>
      </c>
      <c r="Q6">
        <v>5.46</v>
      </c>
      <c r="R6">
        <v>2.06</v>
      </c>
      <c r="S6">
        <v>10.3</v>
      </c>
      <c r="T6">
        <v>6.56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200</v>
      </c>
      <c r="G7">
        <f t="shared" si="5"/>
        <v>34</v>
      </c>
      <c r="H7" s="154"/>
      <c r="I7">
        <f>BRPL_EOD!AI7+BRPL_EOD!AJ7</f>
        <v>9.6199999999999992</v>
      </c>
      <c r="J7">
        <f>BYPL_EOD!AI7+BYPL_EOD!AJ7</f>
        <v>5.46</v>
      </c>
      <c r="K7">
        <f>MES_EOD!AI7+MES_EOD!AJ7</f>
        <v>2.06</v>
      </c>
      <c r="L7">
        <f>NDMC_EOD!AI7+NDMC_EOD!AJ7</f>
        <v>10.3</v>
      </c>
      <c r="M7">
        <f>TPDDL_EOD!AI7+TPDDL_EOD!AJ7</f>
        <v>6.56</v>
      </c>
      <c r="N7">
        <f t="shared" si="0"/>
        <v>34</v>
      </c>
      <c r="O7" s="154">
        <f t="shared" si="1"/>
        <v>0</v>
      </c>
      <c r="P7">
        <v>9.6199999999999992</v>
      </c>
      <c r="Q7">
        <v>5.46</v>
      </c>
      <c r="R7">
        <v>2.06</v>
      </c>
      <c r="S7">
        <v>10.3</v>
      </c>
      <c r="T7">
        <v>6.56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200</v>
      </c>
      <c r="G8">
        <f t="shared" si="5"/>
        <v>34</v>
      </c>
      <c r="H8" s="154"/>
      <c r="I8">
        <f>BRPL_EOD!AI8+BRPL_EOD!AJ8</f>
        <v>9.6199999999999992</v>
      </c>
      <c r="J8">
        <f>BYPL_EOD!AI8+BYPL_EOD!AJ8</f>
        <v>5.46</v>
      </c>
      <c r="K8">
        <f>MES_EOD!AI8+MES_EOD!AJ8</f>
        <v>2.06</v>
      </c>
      <c r="L8">
        <f>NDMC_EOD!AI8+NDMC_EOD!AJ8</f>
        <v>10.3</v>
      </c>
      <c r="M8">
        <f>TPDDL_EOD!AI8+TPDDL_EOD!AJ8</f>
        <v>6.56</v>
      </c>
      <c r="N8">
        <f t="shared" si="0"/>
        <v>34</v>
      </c>
      <c r="O8" s="154">
        <f t="shared" si="1"/>
        <v>0</v>
      </c>
      <c r="P8">
        <v>9.6199999999999992</v>
      </c>
      <c r="Q8">
        <v>5.46</v>
      </c>
      <c r="R8">
        <v>2.06</v>
      </c>
      <c r="S8">
        <v>10.3</v>
      </c>
      <c r="T8">
        <v>6.56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200</v>
      </c>
      <c r="G9">
        <f t="shared" si="5"/>
        <v>34</v>
      </c>
      <c r="H9" s="154"/>
      <c r="I9">
        <f>BRPL_EOD!AI9+BRPL_EOD!AJ9</f>
        <v>9.6199999999999992</v>
      </c>
      <c r="J9">
        <f>BYPL_EOD!AI9+BYPL_EOD!AJ9</f>
        <v>5.46</v>
      </c>
      <c r="K9">
        <f>MES_EOD!AI9+MES_EOD!AJ9</f>
        <v>2.06</v>
      </c>
      <c r="L9">
        <f>NDMC_EOD!AI9+NDMC_EOD!AJ9</f>
        <v>10.3</v>
      </c>
      <c r="M9">
        <f>TPDDL_EOD!AI9+TPDDL_EOD!AJ9</f>
        <v>6.56</v>
      </c>
      <c r="N9">
        <f t="shared" si="0"/>
        <v>34</v>
      </c>
      <c r="O9" s="154">
        <f t="shared" si="1"/>
        <v>0</v>
      </c>
      <c r="P9">
        <v>9.6199999999999992</v>
      </c>
      <c r="Q9">
        <v>5.46</v>
      </c>
      <c r="R9">
        <v>2.06</v>
      </c>
      <c r="S9">
        <v>10.3</v>
      </c>
      <c r="T9">
        <v>6.56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200</v>
      </c>
      <c r="G10">
        <f t="shared" si="5"/>
        <v>34</v>
      </c>
      <c r="H10" s="154"/>
      <c r="I10">
        <f>BRPL_EOD!AI10+BRPL_EOD!AJ10</f>
        <v>9.6199999999999992</v>
      </c>
      <c r="J10">
        <f>BYPL_EOD!AI10+BYPL_EOD!AJ10</f>
        <v>5.46</v>
      </c>
      <c r="K10">
        <f>MES_EOD!AI10+MES_EOD!AJ10</f>
        <v>2.06</v>
      </c>
      <c r="L10">
        <f>NDMC_EOD!AI10+NDMC_EOD!AJ10</f>
        <v>10.3</v>
      </c>
      <c r="M10">
        <f>TPDDL_EOD!AI10+TPDDL_EOD!AJ10</f>
        <v>6.56</v>
      </c>
      <c r="N10">
        <f t="shared" si="0"/>
        <v>34</v>
      </c>
      <c r="O10" s="154">
        <f t="shared" si="1"/>
        <v>0</v>
      </c>
      <c r="P10">
        <v>9.6199999999999992</v>
      </c>
      <c r="Q10">
        <v>5.46</v>
      </c>
      <c r="R10">
        <v>2.06</v>
      </c>
      <c r="S10">
        <v>10.3</v>
      </c>
      <c r="T10">
        <v>6.56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200</v>
      </c>
      <c r="G11">
        <f t="shared" si="5"/>
        <v>34</v>
      </c>
      <c r="H11" s="154"/>
      <c r="I11">
        <f>BRPL_EOD!AI11+BRPL_EOD!AJ11</f>
        <v>9.6199999999999992</v>
      </c>
      <c r="J11">
        <f>BYPL_EOD!AI11+BYPL_EOD!AJ11</f>
        <v>5.46</v>
      </c>
      <c r="K11">
        <f>MES_EOD!AI11+MES_EOD!AJ11</f>
        <v>2.06</v>
      </c>
      <c r="L11">
        <f>NDMC_EOD!AI11+NDMC_EOD!AJ11</f>
        <v>10.3</v>
      </c>
      <c r="M11">
        <f>TPDDL_EOD!AI11+TPDDL_EOD!AJ11</f>
        <v>6.56</v>
      </c>
      <c r="N11">
        <f t="shared" si="0"/>
        <v>34</v>
      </c>
      <c r="O11" s="154">
        <f t="shared" si="1"/>
        <v>0</v>
      </c>
      <c r="P11">
        <v>9.6199999999999992</v>
      </c>
      <c r="Q11">
        <v>5.46</v>
      </c>
      <c r="R11">
        <v>2.06</v>
      </c>
      <c r="S11">
        <v>10.3</v>
      </c>
      <c r="T11">
        <v>6.56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200</v>
      </c>
      <c r="G12">
        <f t="shared" si="5"/>
        <v>34</v>
      </c>
      <c r="H12" s="154"/>
      <c r="I12">
        <f>BRPL_EOD!AI12+BRPL_EOD!AJ12</f>
        <v>9.6199999999999992</v>
      </c>
      <c r="J12">
        <f>BYPL_EOD!AI12+BYPL_EOD!AJ12</f>
        <v>5.46</v>
      </c>
      <c r="K12">
        <f>MES_EOD!AI12+MES_EOD!AJ12</f>
        <v>2.06</v>
      </c>
      <c r="L12">
        <f>NDMC_EOD!AI12+NDMC_EOD!AJ12</f>
        <v>10.3</v>
      </c>
      <c r="M12">
        <f>TPDDL_EOD!AI12+TPDDL_EOD!AJ12</f>
        <v>6.56</v>
      </c>
      <c r="N12">
        <f t="shared" si="0"/>
        <v>34</v>
      </c>
      <c r="O12" s="154">
        <f t="shared" si="1"/>
        <v>0</v>
      </c>
      <c r="P12">
        <v>9.6199999999999992</v>
      </c>
      <c r="Q12">
        <v>5.46</v>
      </c>
      <c r="R12">
        <v>2.06</v>
      </c>
      <c r="S12">
        <v>10.3</v>
      </c>
      <c r="T12">
        <v>6.56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200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200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200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200</v>
      </c>
      <c r="G16">
        <f t="shared" si="5"/>
        <v>34</v>
      </c>
      <c r="H16" s="154"/>
      <c r="I16">
        <f>BRPL_EOD!AI16+BRPL_EOD!AJ16</f>
        <v>9.6199999999999992</v>
      </c>
      <c r="J16">
        <f>BYPL_EOD!AI16+BYPL_EOD!AJ16</f>
        <v>5.46</v>
      </c>
      <c r="K16">
        <f>MES_EOD!AI16+MES_EOD!AJ16</f>
        <v>2.06</v>
      </c>
      <c r="L16">
        <f>NDMC_EOD!AI16+NDMC_EOD!AJ16</f>
        <v>10.3</v>
      </c>
      <c r="M16">
        <f>TPDDL_EOD!AI16+TPDDL_EOD!AJ16</f>
        <v>6.56</v>
      </c>
      <c r="N16">
        <f t="shared" si="0"/>
        <v>34</v>
      </c>
      <c r="O16" s="154">
        <f t="shared" si="1"/>
        <v>0</v>
      </c>
      <c r="P16">
        <v>9.6199999999999992</v>
      </c>
      <c r="Q16">
        <v>5.46</v>
      </c>
      <c r="R16">
        <v>2.06</v>
      </c>
      <c r="S16">
        <v>10.3</v>
      </c>
      <c r="T16">
        <v>6.56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200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200</v>
      </c>
      <c r="G18">
        <f t="shared" si="5"/>
        <v>34</v>
      </c>
      <c r="H18" s="154"/>
      <c r="I18">
        <f>BRPL_EOD!AI18+BRPL_EOD!AJ18</f>
        <v>9.6199999999999992</v>
      </c>
      <c r="J18">
        <f>BYPL_EOD!AI18+BYPL_EOD!AJ18</f>
        <v>5.46</v>
      </c>
      <c r="K18">
        <f>MES_EOD!AI18+MES_EOD!AJ18</f>
        <v>2.06</v>
      </c>
      <c r="L18">
        <f>NDMC_EOD!AI18+NDMC_EOD!AJ18</f>
        <v>10.3</v>
      </c>
      <c r="M18">
        <f>TPDDL_EOD!AI18+TPDDL_EOD!AJ18</f>
        <v>6.56</v>
      </c>
      <c r="N18">
        <f t="shared" si="0"/>
        <v>34</v>
      </c>
      <c r="O18" s="154">
        <f t="shared" si="1"/>
        <v>0</v>
      </c>
      <c r="P18">
        <v>9.6199999999999992</v>
      </c>
      <c r="Q18">
        <v>5.46</v>
      </c>
      <c r="R18">
        <v>2.06</v>
      </c>
      <c r="S18">
        <v>10.3</v>
      </c>
      <c r="T18">
        <v>6.56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200</v>
      </c>
      <c r="G19">
        <f t="shared" si="5"/>
        <v>34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0</v>
      </c>
      <c r="P19">
        <v>9.6199999999999992</v>
      </c>
      <c r="Q19">
        <v>5.46</v>
      </c>
      <c r="R19">
        <v>2.06</v>
      </c>
      <c r="S19">
        <v>10.3</v>
      </c>
      <c r="T19">
        <v>6.56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200</v>
      </c>
      <c r="G20">
        <f t="shared" si="5"/>
        <v>34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0</v>
      </c>
      <c r="P20">
        <v>9.6199999999999992</v>
      </c>
      <c r="Q20">
        <v>5.46</v>
      </c>
      <c r="R20">
        <v>2.06</v>
      </c>
      <c r="S20">
        <v>10.3</v>
      </c>
      <c r="T20">
        <v>6.56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200</v>
      </c>
      <c r="G21">
        <f t="shared" si="5"/>
        <v>34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0</v>
      </c>
      <c r="P21">
        <v>9.6199999999999992</v>
      </c>
      <c r="Q21">
        <v>5.46</v>
      </c>
      <c r="R21">
        <v>2.06</v>
      </c>
      <c r="S21">
        <v>10.3</v>
      </c>
      <c r="T21">
        <v>6.56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200</v>
      </c>
      <c r="G22">
        <f t="shared" si="5"/>
        <v>34</v>
      </c>
      <c r="H22" s="154"/>
      <c r="I22">
        <f>BRPL_EOD!AI22+BRPL_EOD!AJ22</f>
        <v>9.6199999999999992</v>
      </c>
      <c r="J22">
        <f>BYPL_EOD!AI22+BYPL_EOD!AJ22</f>
        <v>5.46</v>
      </c>
      <c r="K22">
        <f>MES_EOD!AI22+MES_EOD!AJ22</f>
        <v>2.06</v>
      </c>
      <c r="L22">
        <f>NDMC_EOD!AI22+NDMC_EOD!AJ22</f>
        <v>10.3</v>
      </c>
      <c r="M22">
        <f>TPDDL_EOD!AI22+TPDDL_EOD!AJ22</f>
        <v>6.56</v>
      </c>
      <c r="N22">
        <f t="shared" si="0"/>
        <v>34</v>
      </c>
      <c r="O22" s="154">
        <f t="shared" si="1"/>
        <v>0</v>
      </c>
      <c r="P22">
        <v>9.6199999999999992</v>
      </c>
      <c r="Q22">
        <v>5.46</v>
      </c>
      <c r="R22">
        <v>2.06</v>
      </c>
      <c r="S22">
        <v>10.3</v>
      </c>
      <c r="T22">
        <v>6.56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200</v>
      </c>
      <c r="G23">
        <f t="shared" si="5"/>
        <v>36</v>
      </c>
      <c r="H23" s="154"/>
      <c r="I23">
        <f>BRPL_EOD!AI23+BRPL_EOD!AJ23</f>
        <v>10.18</v>
      </c>
      <c r="J23">
        <f>BYPL_EOD!AI23+BYPL_EOD!AJ23</f>
        <v>5.79</v>
      </c>
      <c r="K23">
        <f>MES_EOD!AI23+MES_EOD!AJ23</f>
        <v>2.1800000000000002</v>
      </c>
      <c r="L23">
        <f>NDMC_EOD!AI23+NDMC_EOD!AJ23</f>
        <v>10.91</v>
      </c>
      <c r="M23">
        <f>TPDDL_EOD!AI23+TPDDL_EOD!AJ23</f>
        <v>6.94</v>
      </c>
      <c r="N23">
        <f t="shared" si="0"/>
        <v>36</v>
      </c>
      <c r="O23" s="154">
        <f t="shared" si="1"/>
        <v>0</v>
      </c>
      <c r="P23">
        <v>10.18</v>
      </c>
      <c r="Q23">
        <v>5.79</v>
      </c>
      <c r="R23">
        <v>2.1800000000000002</v>
      </c>
      <c r="S23">
        <v>10.91</v>
      </c>
      <c r="T23">
        <v>6.94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200</v>
      </c>
      <c r="G24">
        <f t="shared" si="5"/>
        <v>36</v>
      </c>
      <c r="H24" s="154"/>
      <c r="I24">
        <f>BRPL_EOD!AI24+BRPL_EOD!AJ24</f>
        <v>10.18</v>
      </c>
      <c r="J24">
        <f>BYPL_EOD!AI24+BYPL_EOD!AJ24</f>
        <v>5.79</v>
      </c>
      <c r="K24">
        <f>MES_EOD!AI24+MES_EOD!AJ24</f>
        <v>2.1800000000000002</v>
      </c>
      <c r="L24">
        <f>NDMC_EOD!AI24+NDMC_EOD!AJ24</f>
        <v>10.91</v>
      </c>
      <c r="M24">
        <f>TPDDL_EOD!AI24+TPDDL_EOD!AJ24</f>
        <v>6.94</v>
      </c>
      <c r="N24">
        <f t="shared" si="0"/>
        <v>36</v>
      </c>
      <c r="O24" s="154">
        <f t="shared" si="1"/>
        <v>0</v>
      </c>
      <c r="P24">
        <v>10.18</v>
      </c>
      <c r="Q24">
        <v>5.79</v>
      </c>
      <c r="R24">
        <v>2.1800000000000002</v>
      </c>
      <c r="S24">
        <v>10.91</v>
      </c>
      <c r="T24">
        <v>6.94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200</v>
      </c>
      <c r="G25">
        <f t="shared" si="5"/>
        <v>36</v>
      </c>
      <c r="H25" s="154"/>
      <c r="I25">
        <f>BRPL_EOD!AI25+BRPL_EOD!AJ25</f>
        <v>10.18</v>
      </c>
      <c r="J25">
        <f>BYPL_EOD!AI25+BYPL_EOD!AJ25</f>
        <v>5.79</v>
      </c>
      <c r="K25">
        <f>MES_EOD!AI25+MES_EOD!AJ25</f>
        <v>2.1800000000000002</v>
      </c>
      <c r="L25">
        <f>NDMC_EOD!AI25+NDMC_EOD!AJ25</f>
        <v>10.91</v>
      </c>
      <c r="M25">
        <f>TPDDL_EOD!AI25+TPDDL_EOD!AJ25</f>
        <v>6.94</v>
      </c>
      <c r="N25">
        <f t="shared" si="0"/>
        <v>36</v>
      </c>
      <c r="O25" s="154">
        <f t="shared" si="1"/>
        <v>0</v>
      </c>
      <c r="P25">
        <v>10.18</v>
      </c>
      <c r="Q25">
        <v>5.79</v>
      </c>
      <c r="R25">
        <v>2.1800000000000002</v>
      </c>
      <c r="S25">
        <v>10.91</v>
      </c>
      <c r="T25">
        <v>6.94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200</v>
      </c>
      <c r="G26">
        <f t="shared" si="5"/>
        <v>36</v>
      </c>
      <c r="H26" s="154"/>
      <c r="I26">
        <f>BRPL_EOD!AI26+BRPL_EOD!AJ26</f>
        <v>10.18</v>
      </c>
      <c r="J26">
        <f>BYPL_EOD!AI26+BYPL_EOD!AJ26</f>
        <v>5.79</v>
      </c>
      <c r="K26">
        <f>MES_EOD!AI26+MES_EOD!AJ26</f>
        <v>2.1800000000000002</v>
      </c>
      <c r="L26">
        <f>NDMC_EOD!AI26+NDMC_EOD!AJ26</f>
        <v>10.91</v>
      </c>
      <c r="M26">
        <f>TPDDL_EOD!AI26+TPDDL_EOD!AJ26</f>
        <v>6.94</v>
      </c>
      <c r="N26">
        <f t="shared" si="0"/>
        <v>36</v>
      </c>
      <c r="O26" s="154">
        <f t="shared" si="1"/>
        <v>0</v>
      </c>
      <c r="P26">
        <v>10.18</v>
      </c>
      <c r="Q26">
        <v>5.79</v>
      </c>
      <c r="R26">
        <v>2.1800000000000002</v>
      </c>
      <c r="S26">
        <v>10.91</v>
      </c>
      <c r="T26">
        <v>6.94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200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200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200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200</v>
      </c>
      <c r="G30">
        <f t="shared" si="5"/>
        <v>36</v>
      </c>
      <c r="H30" s="154"/>
      <c r="I30">
        <f>BRPL_EOD!AI30+BRPL_EOD!AJ30</f>
        <v>10.18</v>
      </c>
      <c r="J30">
        <f>BYPL_EOD!AI30+BYPL_EOD!AJ30</f>
        <v>5.79</v>
      </c>
      <c r="K30">
        <f>MES_EOD!AI30+MES_EOD!AJ30</f>
        <v>2.1800000000000002</v>
      </c>
      <c r="L30">
        <f>NDMC_EOD!AI30+NDMC_EOD!AJ30</f>
        <v>10.91</v>
      </c>
      <c r="M30">
        <f>TPDDL_EOD!AI30+TPDDL_EOD!AJ30</f>
        <v>6.94</v>
      </c>
      <c r="N30">
        <f t="shared" si="0"/>
        <v>36</v>
      </c>
      <c r="O30" s="154">
        <f t="shared" si="1"/>
        <v>0</v>
      </c>
      <c r="P30">
        <v>10.18</v>
      </c>
      <c r="Q30">
        <v>5.79</v>
      </c>
      <c r="R30">
        <v>2.1800000000000002</v>
      </c>
      <c r="S30">
        <v>10.91</v>
      </c>
      <c r="T30">
        <v>6.94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200</v>
      </c>
      <c r="G31">
        <f t="shared" si="5"/>
        <v>36</v>
      </c>
      <c r="H31" s="154"/>
      <c r="I31">
        <f>BRPL_EOD!AI31+BRPL_EOD!AJ31</f>
        <v>10.18</v>
      </c>
      <c r="J31">
        <f>BYPL_EOD!AI31+BYPL_EOD!AJ31</f>
        <v>5.79</v>
      </c>
      <c r="K31">
        <f>MES_EOD!AI31+MES_EOD!AJ31</f>
        <v>2.1800000000000002</v>
      </c>
      <c r="L31">
        <f>NDMC_EOD!AI31+NDMC_EOD!AJ31</f>
        <v>10.91</v>
      </c>
      <c r="M31">
        <f>TPDDL_EOD!AI31+TPDDL_EOD!AJ31</f>
        <v>6.94</v>
      </c>
      <c r="N31">
        <f t="shared" si="0"/>
        <v>36</v>
      </c>
      <c r="O31" s="154">
        <f t="shared" si="1"/>
        <v>0</v>
      </c>
      <c r="P31">
        <v>10.18</v>
      </c>
      <c r="Q31">
        <v>5.79</v>
      </c>
      <c r="R31">
        <v>2.1800000000000002</v>
      </c>
      <c r="S31">
        <v>10.91</v>
      </c>
      <c r="T31">
        <v>6.94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200</v>
      </c>
      <c r="G32">
        <f t="shared" si="5"/>
        <v>36</v>
      </c>
      <c r="H32" s="154"/>
      <c r="I32">
        <f>BRPL_EOD!AI32+BRPL_EOD!AJ32</f>
        <v>10.18</v>
      </c>
      <c r="J32">
        <f>BYPL_EOD!AI32+BYPL_EOD!AJ32</f>
        <v>5.79</v>
      </c>
      <c r="K32">
        <f>MES_EOD!AI32+MES_EOD!AJ32</f>
        <v>2.1800000000000002</v>
      </c>
      <c r="L32">
        <f>NDMC_EOD!AI32+NDMC_EOD!AJ32</f>
        <v>10.91</v>
      </c>
      <c r="M32">
        <f>TPDDL_EOD!AI32+TPDDL_EOD!AJ32</f>
        <v>6.94</v>
      </c>
      <c r="N32">
        <f t="shared" si="0"/>
        <v>36</v>
      </c>
      <c r="O32" s="154">
        <f t="shared" si="1"/>
        <v>0</v>
      </c>
      <c r="P32">
        <v>10.18</v>
      </c>
      <c r="Q32">
        <v>5.79</v>
      </c>
      <c r="R32">
        <v>2.1800000000000002</v>
      </c>
      <c r="S32">
        <v>10.91</v>
      </c>
      <c r="T32">
        <v>6.94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200</v>
      </c>
      <c r="G33">
        <f t="shared" si="5"/>
        <v>36</v>
      </c>
      <c r="H33" s="154"/>
      <c r="I33">
        <f>BRPL_EOD!AI33+BRPL_EOD!AJ33</f>
        <v>10.18</v>
      </c>
      <c r="J33">
        <f>BYPL_EOD!AI33+BYPL_EOD!AJ33</f>
        <v>5.79</v>
      </c>
      <c r="K33">
        <f>MES_EOD!AI33+MES_EOD!AJ33</f>
        <v>2.1800000000000002</v>
      </c>
      <c r="L33">
        <f>NDMC_EOD!AI33+NDMC_EOD!AJ33</f>
        <v>10.91</v>
      </c>
      <c r="M33">
        <f>TPDDL_EOD!AI33+TPDDL_EOD!AJ33</f>
        <v>6.94</v>
      </c>
      <c r="N33">
        <f t="shared" si="0"/>
        <v>36</v>
      </c>
      <c r="O33" s="154">
        <f t="shared" si="1"/>
        <v>0</v>
      </c>
      <c r="P33">
        <v>10.18</v>
      </c>
      <c r="Q33">
        <v>5.79</v>
      </c>
      <c r="R33">
        <v>2.1800000000000002</v>
      </c>
      <c r="S33">
        <v>10.91</v>
      </c>
      <c r="T33">
        <v>6.94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200</v>
      </c>
      <c r="G34">
        <f t="shared" si="5"/>
        <v>36</v>
      </c>
      <c r="H34" s="154"/>
      <c r="I34">
        <f>BRPL_EOD!AI34+BRPL_EOD!AJ34</f>
        <v>10.18</v>
      </c>
      <c r="J34">
        <f>BYPL_EOD!AI34+BYPL_EOD!AJ34</f>
        <v>5.79</v>
      </c>
      <c r="K34">
        <f>MES_EOD!AI34+MES_EOD!AJ34</f>
        <v>2.1800000000000002</v>
      </c>
      <c r="L34">
        <f>NDMC_EOD!AI34+NDMC_EOD!AJ34</f>
        <v>10.91</v>
      </c>
      <c r="M34">
        <f>TPDDL_EOD!AI34+TPDDL_EOD!AJ34</f>
        <v>6.94</v>
      </c>
      <c r="N34">
        <f t="shared" si="0"/>
        <v>36</v>
      </c>
      <c r="O34" s="154">
        <f t="shared" si="1"/>
        <v>0</v>
      </c>
      <c r="P34">
        <v>10.18</v>
      </c>
      <c r="Q34">
        <v>5.79</v>
      </c>
      <c r="R34">
        <v>2.1800000000000002</v>
      </c>
      <c r="S34">
        <v>10.91</v>
      </c>
      <c r="T34">
        <v>6.94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200</v>
      </c>
      <c r="G35">
        <f t="shared" si="5"/>
        <v>34</v>
      </c>
      <c r="H35" s="154"/>
      <c r="I35">
        <f>BRPL_EOD!AI35+BRPL_EOD!AJ35</f>
        <v>9.6199999999999992</v>
      </c>
      <c r="J35">
        <f>BYPL_EOD!AI35+BYPL_EOD!AJ35</f>
        <v>5.46</v>
      </c>
      <c r="K35">
        <f>MES_EOD!AI35+MES_EOD!AJ35</f>
        <v>2.06</v>
      </c>
      <c r="L35">
        <f>NDMC_EOD!AI35+NDMC_EOD!AJ35</f>
        <v>10.3</v>
      </c>
      <c r="M35">
        <f>TPDDL_EOD!AI35+TPDDL_EOD!AJ35</f>
        <v>6.56</v>
      </c>
      <c r="N35">
        <f t="shared" si="0"/>
        <v>34</v>
      </c>
      <c r="O35" s="154">
        <f t="shared" si="1"/>
        <v>0</v>
      </c>
      <c r="P35">
        <v>9.6199999999999992</v>
      </c>
      <c r="Q35">
        <v>5.46</v>
      </c>
      <c r="R35">
        <v>2.06</v>
      </c>
      <c r="S35">
        <v>10.3</v>
      </c>
      <c r="T35">
        <v>6.56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200</v>
      </c>
      <c r="G36">
        <f t="shared" si="5"/>
        <v>34</v>
      </c>
      <c r="H36" s="154"/>
      <c r="I36">
        <f>BRPL_EOD!AI36+BRPL_EOD!AJ36</f>
        <v>9.6199999999999992</v>
      </c>
      <c r="J36">
        <f>BYPL_EOD!AI36+BYPL_EOD!AJ36</f>
        <v>5.46</v>
      </c>
      <c r="K36">
        <f>MES_EOD!AI36+MES_EOD!AJ36</f>
        <v>2.06</v>
      </c>
      <c r="L36">
        <f>NDMC_EOD!AI36+NDMC_EOD!AJ36</f>
        <v>10.3</v>
      </c>
      <c r="M36">
        <f>TPDDL_EOD!AI36+TPDDL_EOD!AJ36</f>
        <v>6.56</v>
      </c>
      <c r="N36">
        <f t="shared" si="0"/>
        <v>34</v>
      </c>
      <c r="O36" s="154">
        <f t="shared" si="1"/>
        <v>0</v>
      </c>
      <c r="P36">
        <v>9.6199999999999992</v>
      </c>
      <c r="Q36">
        <v>5.46</v>
      </c>
      <c r="R36">
        <v>2.06</v>
      </c>
      <c r="S36">
        <v>10.3</v>
      </c>
      <c r="T36">
        <v>6.56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200</v>
      </c>
      <c r="G37">
        <f t="shared" si="5"/>
        <v>34</v>
      </c>
      <c r="H37" s="154"/>
      <c r="I37">
        <f>BRPL_EOD!AI37+BRPL_EOD!AJ37</f>
        <v>9.6199999999999992</v>
      </c>
      <c r="J37">
        <f>BYPL_EOD!AI37+BYPL_EOD!AJ37</f>
        <v>5.46</v>
      </c>
      <c r="K37">
        <f>MES_EOD!AI37+MES_EOD!AJ37</f>
        <v>2.06</v>
      </c>
      <c r="L37">
        <f>NDMC_EOD!AI37+NDMC_EOD!AJ37</f>
        <v>10.3</v>
      </c>
      <c r="M37">
        <f>TPDDL_EOD!AI37+TPDDL_EOD!AJ37</f>
        <v>6.56</v>
      </c>
      <c r="N37">
        <f t="shared" si="0"/>
        <v>34</v>
      </c>
      <c r="O37" s="154">
        <f t="shared" si="1"/>
        <v>0</v>
      </c>
      <c r="P37">
        <v>9.6199999999999992</v>
      </c>
      <c r="Q37">
        <v>5.46</v>
      </c>
      <c r="R37">
        <v>2.06</v>
      </c>
      <c r="S37">
        <v>10.3</v>
      </c>
      <c r="T37">
        <v>6.56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200</v>
      </c>
      <c r="G38">
        <f t="shared" si="5"/>
        <v>34</v>
      </c>
      <c r="H38" s="154"/>
      <c r="I38">
        <f>BRPL_EOD!AI38+BRPL_EOD!AJ38</f>
        <v>9.6199999999999992</v>
      </c>
      <c r="J38">
        <f>BYPL_EOD!AI38+BYPL_EOD!AJ38</f>
        <v>5.46</v>
      </c>
      <c r="K38">
        <f>MES_EOD!AI38+MES_EOD!AJ38</f>
        <v>2.06</v>
      </c>
      <c r="L38">
        <f>NDMC_EOD!AI38+NDMC_EOD!AJ38</f>
        <v>10.3</v>
      </c>
      <c r="M38">
        <f>TPDDL_EOD!AI38+TPDDL_EOD!AJ38</f>
        <v>6.56</v>
      </c>
      <c r="N38">
        <f t="shared" si="0"/>
        <v>34</v>
      </c>
      <c r="O38" s="154">
        <f t="shared" si="1"/>
        <v>0</v>
      </c>
      <c r="P38">
        <v>9.6199999999999992</v>
      </c>
      <c r="Q38">
        <v>5.46</v>
      </c>
      <c r="R38">
        <v>2.06</v>
      </c>
      <c r="S38">
        <v>10.3</v>
      </c>
      <c r="T38">
        <v>6.56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200</v>
      </c>
      <c r="G39">
        <f t="shared" si="5"/>
        <v>34</v>
      </c>
      <c r="H39" s="154"/>
      <c r="I39">
        <f>BRPL_EOD!AI39+BRPL_EOD!AJ39</f>
        <v>9.6199999999999992</v>
      </c>
      <c r="J39">
        <f>BYPL_EOD!AI39+BYPL_EOD!AJ39</f>
        <v>5.46</v>
      </c>
      <c r="K39">
        <f>MES_EOD!AI39+MES_EOD!AJ39</f>
        <v>2.06</v>
      </c>
      <c r="L39">
        <f>NDMC_EOD!AI39+NDMC_EOD!AJ39</f>
        <v>10.3</v>
      </c>
      <c r="M39">
        <f>TPDDL_EOD!AI39+TPDDL_EOD!AJ39</f>
        <v>6.56</v>
      </c>
      <c r="N39">
        <f t="shared" si="0"/>
        <v>34</v>
      </c>
      <c r="O39" s="154">
        <f t="shared" si="1"/>
        <v>0</v>
      </c>
      <c r="P39">
        <v>9.6199999999999992</v>
      </c>
      <c r="Q39">
        <v>5.46</v>
      </c>
      <c r="R39">
        <v>2.06</v>
      </c>
      <c r="S39">
        <v>10.3</v>
      </c>
      <c r="T39">
        <v>6.56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200</v>
      </c>
      <c r="G40">
        <f t="shared" si="5"/>
        <v>34</v>
      </c>
      <c r="H40" s="154"/>
      <c r="I40">
        <f>BRPL_EOD!AI40+BRPL_EOD!AJ40</f>
        <v>9.6199999999999992</v>
      </c>
      <c r="J40">
        <f>BYPL_EOD!AI40+BYPL_EOD!AJ40</f>
        <v>5.46</v>
      </c>
      <c r="K40">
        <f>MES_EOD!AI40+MES_EOD!AJ40</f>
        <v>2.06</v>
      </c>
      <c r="L40">
        <f>NDMC_EOD!AI40+NDMC_EOD!AJ40</f>
        <v>10.3</v>
      </c>
      <c r="M40">
        <f>TPDDL_EOD!AI40+TPDDL_EOD!AJ40</f>
        <v>6.56</v>
      </c>
      <c r="N40">
        <f t="shared" si="0"/>
        <v>34</v>
      </c>
      <c r="O40" s="154">
        <f t="shared" si="1"/>
        <v>0</v>
      </c>
      <c r="P40">
        <v>9.6199999999999992</v>
      </c>
      <c r="Q40">
        <v>5.46</v>
      </c>
      <c r="R40">
        <v>2.06</v>
      </c>
      <c r="S40">
        <v>10.3</v>
      </c>
      <c r="T40">
        <v>6.56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200</v>
      </c>
      <c r="G41">
        <f t="shared" si="5"/>
        <v>34</v>
      </c>
      <c r="H41" s="154"/>
      <c r="I41">
        <f>BRPL_EOD!AI41+BRPL_EOD!AJ41</f>
        <v>9.6199999999999992</v>
      </c>
      <c r="J41">
        <f>BYPL_EOD!AI41+BYPL_EOD!AJ41</f>
        <v>5.46</v>
      </c>
      <c r="K41">
        <f>MES_EOD!AI41+MES_EOD!AJ41</f>
        <v>2.06</v>
      </c>
      <c r="L41">
        <f>NDMC_EOD!AI41+NDMC_EOD!AJ41</f>
        <v>10.3</v>
      </c>
      <c r="M41">
        <f>TPDDL_EOD!AI41+TPDDL_EOD!AJ41</f>
        <v>6.56</v>
      </c>
      <c r="N41">
        <f t="shared" si="0"/>
        <v>34</v>
      </c>
      <c r="O41" s="154">
        <f t="shared" si="1"/>
        <v>0</v>
      </c>
      <c r="P41">
        <v>9.6199999999999992</v>
      </c>
      <c r="Q41">
        <v>5.46</v>
      </c>
      <c r="R41">
        <v>2.06</v>
      </c>
      <c r="S41">
        <v>10.3</v>
      </c>
      <c r="T41">
        <v>6.56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200</v>
      </c>
      <c r="G42">
        <f t="shared" si="5"/>
        <v>34</v>
      </c>
      <c r="H42" s="154"/>
      <c r="I42">
        <f>BRPL_EOD!AI42+BRPL_EOD!AJ42</f>
        <v>9.6199999999999992</v>
      </c>
      <c r="J42">
        <f>BYPL_EOD!AI42+BYPL_EOD!AJ42</f>
        <v>5.46</v>
      </c>
      <c r="K42">
        <f>MES_EOD!AI42+MES_EOD!AJ42</f>
        <v>2.06</v>
      </c>
      <c r="L42">
        <f>NDMC_EOD!AI42+NDMC_EOD!AJ42</f>
        <v>10.3</v>
      </c>
      <c r="M42">
        <f>TPDDL_EOD!AI42+TPDDL_EOD!AJ42</f>
        <v>6.56</v>
      </c>
      <c r="N42">
        <f t="shared" si="0"/>
        <v>34</v>
      </c>
      <c r="O42" s="154">
        <f t="shared" si="1"/>
        <v>0</v>
      </c>
      <c r="P42">
        <v>9.6199999999999992</v>
      </c>
      <c r="Q42">
        <v>5.46</v>
      </c>
      <c r="R42">
        <v>2.06</v>
      </c>
      <c r="S42">
        <v>10.3</v>
      </c>
      <c r="T42">
        <v>6.56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192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192</v>
      </c>
      <c r="G43">
        <f t="shared" si="5"/>
        <v>34</v>
      </c>
      <c r="H43" s="154"/>
      <c r="I43">
        <f>BRPL_EOD!AI43+BRPL_EOD!AJ43</f>
        <v>9.6199999999999992</v>
      </c>
      <c r="J43">
        <f>BYPL_EOD!AI43+BYPL_EOD!AJ43</f>
        <v>5.46</v>
      </c>
      <c r="K43">
        <f>MES_EOD!AI43+MES_EOD!AJ43</f>
        <v>2.06</v>
      </c>
      <c r="L43">
        <f>NDMC_EOD!AI43+NDMC_EOD!AJ43</f>
        <v>10.3</v>
      </c>
      <c r="M43">
        <f>TPDDL_EOD!AI43+TPDDL_EOD!AJ43</f>
        <v>6.56</v>
      </c>
      <c r="N43">
        <f t="shared" si="0"/>
        <v>34</v>
      </c>
      <c r="O43" s="154">
        <f t="shared" si="1"/>
        <v>0</v>
      </c>
      <c r="P43">
        <v>9.6199999999999992</v>
      </c>
      <c r="Q43">
        <v>5.46</v>
      </c>
      <c r="R43">
        <v>2.06</v>
      </c>
      <c r="S43">
        <v>10.3</v>
      </c>
      <c r="T43">
        <v>6.56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192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192</v>
      </c>
      <c r="G44">
        <f t="shared" si="5"/>
        <v>34</v>
      </c>
      <c r="H44" s="154"/>
      <c r="I44">
        <f>BRPL_EOD!AI44+BRPL_EOD!AJ44</f>
        <v>9.6199999999999992</v>
      </c>
      <c r="J44">
        <f>BYPL_EOD!AI44+BYPL_EOD!AJ44</f>
        <v>5.46</v>
      </c>
      <c r="K44">
        <f>MES_EOD!AI44+MES_EOD!AJ44</f>
        <v>2.06</v>
      </c>
      <c r="L44">
        <f>NDMC_EOD!AI44+NDMC_EOD!AJ44</f>
        <v>10.3</v>
      </c>
      <c r="M44">
        <f>TPDDL_EOD!AI44+TPDDL_EOD!AJ44</f>
        <v>6.56</v>
      </c>
      <c r="N44">
        <f t="shared" si="0"/>
        <v>34</v>
      </c>
      <c r="O44" s="154">
        <f t="shared" si="1"/>
        <v>0</v>
      </c>
      <c r="P44">
        <v>9.6199999999999992</v>
      </c>
      <c r="Q44">
        <v>5.46</v>
      </c>
      <c r="R44">
        <v>2.06</v>
      </c>
      <c r="S44">
        <v>10.3</v>
      </c>
      <c r="T44">
        <v>6.56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192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192</v>
      </c>
      <c r="G45">
        <f t="shared" si="5"/>
        <v>34</v>
      </c>
      <c r="H45" s="154"/>
      <c r="I45">
        <f>BRPL_EOD!AI45+BRPL_EOD!AJ45</f>
        <v>9.6199999999999992</v>
      </c>
      <c r="J45">
        <f>BYPL_EOD!AI45+BYPL_EOD!AJ45</f>
        <v>5.46</v>
      </c>
      <c r="K45">
        <f>MES_EOD!AI45+MES_EOD!AJ45</f>
        <v>2.06</v>
      </c>
      <c r="L45">
        <f>NDMC_EOD!AI45+NDMC_EOD!AJ45</f>
        <v>10.3</v>
      </c>
      <c r="M45">
        <f>TPDDL_EOD!AI45+TPDDL_EOD!AJ45</f>
        <v>6.56</v>
      </c>
      <c r="N45">
        <f t="shared" si="0"/>
        <v>34</v>
      </c>
      <c r="O45" s="154">
        <f t="shared" si="1"/>
        <v>0</v>
      </c>
      <c r="P45">
        <v>9.6199999999999992</v>
      </c>
      <c r="Q45">
        <v>5.46</v>
      </c>
      <c r="R45">
        <v>2.06</v>
      </c>
      <c r="S45">
        <v>10.3</v>
      </c>
      <c r="T45">
        <v>6.56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192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192</v>
      </c>
      <c r="G46">
        <f t="shared" si="5"/>
        <v>34</v>
      </c>
      <c r="H46" s="154"/>
      <c r="I46">
        <f>BRPL_EOD!AI46+BRPL_EOD!AJ46</f>
        <v>9.6199999999999992</v>
      </c>
      <c r="J46">
        <f>BYPL_EOD!AI46+BYPL_EOD!AJ46</f>
        <v>5.46</v>
      </c>
      <c r="K46">
        <f>MES_EOD!AI46+MES_EOD!AJ46</f>
        <v>2.06</v>
      </c>
      <c r="L46">
        <f>NDMC_EOD!AI46+NDMC_EOD!AJ46</f>
        <v>10.3</v>
      </c>
      <c r="M46">
        <f>TPDDL_EOD!AI46+TPDDL_EOD!AJ46</f>
        <v>6.56</v>
      </c>
      <c r="N46">
        <f t="shared" si="0"/>
        <v>34</v>
      </c>
      <c r="O46" s="154">
        <f t="shared" si="1"/>
        <v>0</v>
      </c>
      <c r="P46">
        <v>9.6199999999999992</v>
      </c>
      <c r="Q46">
        <v>5.46</v>
      </c>
      <c r="R46">
        <v>2.06</v>
      </c>
      <c r="S46">
        <v>10.3</v>
      </c>
      <c r="T46">
        <v>6.56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192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192</v>
      </c>
      <c r="G47">
        <f t="shared" si="5"/>
        <v>34</v>
      </c>
      <c r="H47" s="154"/>
      <c r="I47">
        <f>BRPL_EOD!AI47+BRPL_EOD!AJ47</f>
        <v>3.33</v>
      </c>
      <c r="J47">
        <f>BYPL_EOD!AI47+BYPL_EOD!AJ47</f>
        <v>19.96</v>
      </c>
      <c r="K47">
        <f>MES_EOD!AI47+MES_EOD!AJ47</f>
        <v>0</v>
      </c>
      <c r="L47">
        <f>NDMC_EOD!AI47+NDMC_EOD!AJ47</f>
        <v>6.65</v>
      </c>
      <c r="M47">
        <f>TPDDL_EOD!AI47+TPDDL_EOD!AJ47</f>
        <v>4.05</v>
      </c>
      <c r="N47">
        <f t="shared" si="0"/>
        <v>33.989999999999995</v>
      </c>
      <c r="O47" s="154">
        <f t="shared" si="1"/>
        <v>1.0000000000005116E-2</v>
      </c>
      <c r="P47">
        <v>3.3309796999117394</v>
      </c>
      <c r="Q47">
        <v>19.965872315386882</v>
      </c>
      <c r="R47">
        <v>0</v>
      </c>
      <c r="S47">
        <v>6.6519564577817016</v>
      </c>
      <c r="T47">
        <v>4.0511915269196823</v>
      </c>
      <c r="U47" s="156">
        <f t="shared" si="2"/>
        <v>34.000000000000007</v>
      </c>
      <c r="V47" s="154">
        <f t="shared" si="3"/>
        <v>0</v>
      </c>
    </row>
    <row r="48" spans="1:22">
      <c r="A48" t="s">
        <v>90</v>
      </c>
      <c r="B48">
        <f>PPCL!D48</f>
        <v>192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192</v>
      </c>
      <c r="G48">
        <f t="shared" si="5"/>
        <v>34</v>
      </c>
      <c r="H48" s="154"/>
      <c r="I48">
        <f>BRPL_EOD!AI48+BRPL_EOD!AJ48</f>
        <v>3.33</v>
      </c>
      <c r="J48">
        <f>BYPL_EOD!AI48+BYPL_EOD!AJ48</f>
        <v>19.96</v>
      </c>
      <c r="K48">
        <f>MES_EOD!AI48+MES_EOD!AJ48</f>
        <v>0</v>
      </c>
      <c r="L48">
        <f>NDMC_EOD!AI48+NDMC_EOD!AJ48</f>
        <v>6.65</v>
      </c>
      <c r="M48">
        <f>TPDDL_EOD!AI48+TPDDL_EOD!AJ48</f>
        <v>4.05</v>
      </c>
      <c r="N48">
        <f t="shared" si="0"/>
        <v>33.989999999999995</v>
      </c>
      <c r="O48" s="154">
        <f t="shared" si="1"/>
        <v>1.0000000000005116E-2</v>
      </c>
      <c r="P48">
        <v>3.3309796999117394</v>
      </c>
      <c r="Q48">
        <v>19.965872315386882</v>
      </c>
      <c r="R48">
        <v>0</v>
      </c>
      <c r="S48">
        <v>6.6519564577817016</v>
      </c>
      <c r="T48">
        <v>4.0511915269196823</v>
      </c>
      <c r="U48" s="156">
        <f t="shared" si="2"/>
        <v>34.000000000000007</v>
      </c>
      <c r="V48" s="154">
        <f t="shared" si="3"/>
        <v>0</v>
      </c>
    </row>
    <row r="49" spans="1:22">
      <c r="A49" t="s">
        <v>91</v>
      </c>
      <c r="B49">
        <f>PPCL!D49</f>
        <v>192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192</v>
      </c>
      <c r="G49">
        <f t="shared" si="5"/>
        <v>34</v>
      </c>
      <c r="H49" s="154"/>
      <c r="I49">
        <f>BRPL_EOD!AI49+BRPL_EOD!AJ49</f>
        <v>9.6199999999999992</v>
      </c>
      <c r="J49">
        <f>BYPL_EOD!AI49+BYPL_EOD!AJ49</f>
        <v>5.46</v>
      </c>
      <c r="K49">
        <f>MES_EOD!AI49+MES_EOD!AJ49</f>
        <v>2.06</v>
      </c>
      <c r="L49">
        <f>NDMC_EOD!AI49+NDMC_EOD!AJ49</f>
        <v>10.3</v>
      </c>
      <c r="M49">
        <f>TPDDL_EOD!AI49+TPDDL_EOD!AJ49</f>
        <v>6.56</v>
      </c>
      <c r="N49">
        <f t="shared" si="0"/>
        <v>34</v>
      </c>
      <c r="O49" s="154">
        <f t="shared" si="1"/>
        <v>0</v>
      </c>
      <c r="P49">
        <v>9.6199999999999992</v>
      </c>
      <c r="Q49">
        <v>5.46</v>
      </c>
      <c r="R49">
        <v>2.06</v>
      </c>
      <c r="S49">
        <v>10.3</v>
      </c>
      <c r="T49">
        <v>6.56</v>
      </c>
      <c r="U49" s="156">
        <f t="shared" si="2"/>
        <v>34</v>
      </c>
      <c r="V49" s="154">
        <f t="shared" si="3"/>
        <v>0</v>
      </c>
    </row>
    <row r="50" spans="1:22">
      <c r="A50" t="s">
        <v>92</v>
      </c>
      <c r="B50">
        <f>PPCL!D50</f>
        <v>192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192</v>
      </c>
      <c r="G50">
        <f t="shared" si="5"/>
        <v>34</v>
      </c>
      <c r="H50" s="154"/>
      <c r="I50">
        <f>BRPL_EOD!AI50+BRPL_EOD!AJ50</f>
        <v>9.6199999999999992</v>
      </c>
      <c r="J50">
        <f>BYPL_EOD!AI50+BYPL_EOD!AJ50</f>
        <v>5.46</v>
      </c>
      <c r="K50">
        <f>MES_EOD!AI50+MES_EOD!AJ50</f>
        <v>2.06</v>
      </c>
      <c r="L50">
        <f>NDMC_EOD!AI50+NDMC_EOD!AJ50</f>
        <v>10.3</v>
      </c>
      <c r="M50">
        <f>TPDDL_EOD!AI50+TPDDL_EOD!AJ50</f>
        <v>6.56</v>
      </c>
      <c r="N50">
        <f t="shared" si="0"/>
        <v>34</v>
      </c>
      <c r="O50" s="154">
        <f t="shared" si="1"/>
        <v>0</v>
      </c>
      <c r="P50">
        <v>9.6199999999999992</v>
      </c>
      <c r="Q50">
        <v>5.46</v>
      </c>
      <c r="R50">
        <v>2.06</v>
      </c>
      <c r="S50">
        <v>10.3</v>
      </c>
      <c r="T50">
        <v>6.56</v>
      </c>
      <c r="U50" s="156">
        <f t="shared" si="2"/>
        <v>34</v>
      </c>
      <c r="V50" s="154">
        <f t="shared" si="3"/>
        <v>0</v>
      </c>
    </row>
    <row r="51" spans="1:22">
      <c r="A51" t="s">
        <v>93</v>
      </c>
      <c r="B51">
        <f>PPCL!D51</f>
        <v>192</v>
      </c>
      <c r="C51">
        <f>PPCL!E51</f>
        <v>0</v>
      </c>
      <c r="D51">
        <f>PPCL!O51</f>
        <v>34</v>
      </c>
      <c r="E51">
        <f>PPCL!P51</f>
        <v>0</v>
      </c>
      <c r="F51">
        <f t="shared" si="4"/>
        <v>192</v>
      </c>
      <c r="G51">
        <f t="shared" si="5"/>
        <v>34</v>
      </c>
      <c r="H51" s="154"/>
      <c r="I51">
        <f>BRPL_EOD!AI51+BRPL_EOD!AJ51</f>
        <v>9.6199999999999992</v>
      </c>
      <c r="J51">
        <f>BYPL_EOD!AI51+BYPL_EOD!AJ51</f>
        <v>5.46</v>
      </c>
      <c r="K51">
        <f>MES_EOD!AI51+MES_EOD!AJ51</f>
        <v>2.06</v>
      </c>
      <c r="L51">
        <f>NDMC_EOD!AI51+NDMC_EOD!AJ51</f>
        <v>10.3</v>
      </c>
      <c r="M51">
        <f>TPDDL_EOD!AI51+TPDDL_EOD!AJ51</f>
        <v>6.56</v>
      </c>
      <c r="N51">
        <f t="shared" si="0"/>
        <v>34</v>
      </c>
      <c r="O51" s="154">
        <f t="shared" si="1"/>
        <v>0</v>
      </c>
      <c r="P51">
        <v>9.6199999999999992</v>
      </c>
      <c r="Q51">
        <v>5.46</v>
      </c>
      <c r="R51">
        <v>2.06</v>
      </c>
      <c r="S51">
        <v>10.3</v>
      </c>
      <c r="T51">
        <v>6.56</v>
      </c>
      <c r="U51" s="156">
        <f t="shared" si="2"/>
        <v>34</v>
      </c>
      <c r="V51" s="154">
        <f t="shared" si="3"/>
        <v>0</v>
      </c>
    </row>
    <row r="52" spans="1:22">
      <c r="A52" t="s">
        <v>94</v>
      </c>
      <c r="B52">
        <f>PPCL!D52</f>
        <v>192</v>
      </c>
      <c r="C52">
        <f>PPCL!E52</f>
        <v>0</v>
      </c>
      <c r="D52">
        <f>PPCL!O52</f>
        <v>34</v>
      </c>
      <c r="E52">
        <f>PPCL!P52</f>
        <v>0</v>
      </c>
      <c r="F52">
        <f t="shared" si="4"/>
        <v>192</v>
      </c>
      <c r="G52">
        <f t="shared" si="5"/>
        <v>34</v>
      </c>
      <c r="H52" s="154"/>
      <c r="I52">
        <f>BRPL_EOD!AI52+BRPL_EOD!AJ52</f>
        <v>9.6199999999999992</v>
      </c>
      <c r="J52">
        <f>BYPL_EOD!AI52+BYPL_EOD!AJ52</f>
        <v>5.46</v>
      </c>
      <c r="K52">
        <f>MES_EOD!AI52+MES_EOD!AJ52</f>
        <v>2.06</v>
      </c>
      <c r="L52">
        <f>NDMC_EOD!AI52+NDMC_EOD!AJ52</f>
        <v>10.3</v>
      </c>
      <c r="M52">
        <f>TPDDL_EOD!AI52+TPDDL_EOD!AJ52</f>
        <v>6.56</v>
      </c>
      <c r="N52">
        <f t="shared" si="0"/>
        <v>34</v>
      </c>
      <c r="O52" s="154">
        <f t="shared" si="1"/>
        <v>0</v>
      </c>
      <c r="P52">
        <v>9.6199999999999992</v>
      </c>
      <c r="Q52">
        <v>5.46</v>
      </c>
      <c r="R52">
        <v>2.06</v>
      </c>
      <c r="S52">
        <v>10.3</v>
      </c>
      <c r="T52">
        <v>6.56</v>
      </c>
      <c r="U52" s="156">
        <f t="shared" si="2"/>
        <v>34</v>
      </c>
      <c r="V52" s="154">
        <f t="shared" si="3"/>
        <v>0</v>
      </c>
    </row>
    <row r="53" spans="1:22">
      <c r="A53" t="s">
        <v>95</v>
      </c>
      <c r="B53">
        <f>PPCL!D53</f>
        <v>192</v>
      </c>
      <c r="C53">
        <f>PPCL!E53</f>
        <v>0</v>
      </c>
      <c r="D53">
        <f>PPCL!O53</f>
        <v>34</v>
      </c>
      <c r="E53">
        <f>PPCL!P53</f>
        <v>0</v>
      </c>
      <c r="F53">
        <f t="shared" si="4"/>
        <v>192</v>
      </c>
      <c r="G53">
        <f t="shared" si="5"/>
        <v>34</v>
      </c>
      <c r="H53" s="154"/>
      <c r="I53">
        <f>BRPL_EOD!AI53+BRPL_EOD!AJ53</f>
        <v>9.6199999999999992</v>
      </c>
      <c r="J53">
        <f>BYPL_EOD!AI53+BYPL_EOD!AJ53</f>
        <v>5.46</v>
      </c>
      <c r="K53">
        <f>MES_EOD!AI53+MES_EOD!AJ53</f>
        <v>2.06</v>
      </c>
      <c r="L53">
        <f>NDMC_EOD!AI53+NDMC_EOD!AJ53</f>
        <v>10.3</v>
      </c>
      <c r="M53">
        <f>TPDDL_EOD!AI53+TPDDL_EOD!AJ53</f>
        <v>6.56</v>
      </c>
      <c r="N53">
        <f t="shared" si="0"/>
        <v>34</v>
      </c>
      <c r="O53" s="154">
        <f t="shared" si="1"/>
        <v>0</v>
      </c>
      <c r="P53">
        <v>9.6199999999999992</v>
      </c>
      <c r="Q53">
        <v>5.46</v>
      </c>
      <c r="R53">
        <v>2.06</v>
      </c>
      <c r="S53">
        <v>10.3</v>
      </c>
      <c r="T53">
        <v>6.56</v>
      </c>
      <c r="U53" s="156">
        <f t="shared" si="2"/>
        <v>34</v>
      </c>
      <c r="V53" s="154">
        <f t="shared" si="3"/>
        <v>0</v>
      </c>
    </row>
    <row r="54" spans="1:22">
      <c r="A54" t="s">
        <v>96</v>
      </c>
      <c r="B54">
        <f>PPCL!D54</f>
        <v>192</v>
      </c>
      <c r="C54">
        <f>PPCL!E54</f>
        <v>0</v>
      </c>
      <c r="D54">
        <f>PPCL!O54</f>
        <v>34</v>
      </c>
      <c r="E54">
        <f>PPCL!P54</f>
        <v>0</v>
      </c>
      <c r="F54">
        <f t="shared" si="4"/>
        <v>192</v>
      </c>
      <c r="G54">
        <f t="shared" si="5"/>
        <v>34</v>
      </c>
      <c r="H54" s="154"/>
      <c r="I54">
        <f>BRPL_EOD!AI54+BRPL_EOD!AJ54</f>
        <v>9.6199999999999992</v>
      </c>
      <c r="J54">
        <f>BYPL_EOD!AI54+BYPL_EOD!AJ54</f>
        <v>5.46</v>
      </c>
      <c r="K54">
        <f>MES_EOD!AI54+MES_EOD!AJ54</f>
        <v>2.06</v>
      </c>
      <c r="L54">
        <f>NDMC_EOD!AI54+NDMC_EOD!AJ54</f>
        <v>10.3</v>
      </c>
      <c r="M54">
        <f>TPDDL_EOD!AI54+TPDDL_EOD!AJ54</f>
        <v>6.56</v>
      </c>
      <c r="N54">
        <f t="shared" si="0"/>
        <v>34</v>
      </c>
      <c r="O54" s="154">
        <f t="shared" si="1"/>
        <v>0</v>
      </c>
      <c r="P54">
        <v>9.6199999999999992</v>
      </c>
      <c r="Q54">
        <v>5.46</v>
      </c>
      <c r="R54">
        <v>2.06</v>
      </c>
      <c r="S54">
        <v>10.3</v>
      </c>
      <c r="T54">
        <v>6.56</v>
      </c>
      <c r="U54" s="156">
        <f t="shared" si="2"/>
        <v>34</v>
      </c>
      <c r="V54" s="154">
        <f t="shared" si="3"/>
        <v>0</v>
      </c>
    </row>
    <row r="55" spans="1:22">
      <c r="A55" t="s">
        <v>97</v>
      </c>
      <c r="B55">
        <f>PPCL!D55</f>
        <v>192</v>
      </c>
      <c r="C55">
        <f>PPCL!E55</f>
        <v>0</v>
      </c>
      <c r="D55">
        <f>PPCL!O55</f>
        <v>34</v>
      </c>
      <c r="E55">
        <f>PPCL!P55</f>
        <v>0</v>
      </c>
      <c r="F55">
        <f t="shared" si="4"/>
        <v>192</v>
      </c>
      <c r="G55">
        <f t="shared" si="5"/>
        <v>34</v>
      </c>
      <c r="H55" s="154"/>
      <c r="I55">
        <f>BRPL_EOD!AI55+BRPL_EOD!AJ55</f>
        <v>9.6199999999999992</v>
      </c>
      <c r="J55">
        <f>BYPL_EOD!AI55+BYPL_EOD!AJ55</f>
        <v>5.46</v>
      </c>
      <c r="K55">
        <f>MES_EOD!AI55+MES_EOD!AJ55</f>
        <v>2.06</v>
      </c>
      <c r="L55">
        <f>NDMC_EOD!AI55+NDMC_EOD!AJ55</f>
        <v>10.3</v>
      </c>
      <c r="M55">
        <f>TPDDL_EOD!AI55+TPDDL_EOD!AJ55</f>
        <v>6.56</v>
      </c>
      <c r="N55">
        <f t="shared" si="0"/>
        <v>34</v>
      </c>
      <c r="O55" s="154">
        <f t="shared" si="1"/>
        <v>0</v>
      </c>
      <c r="P55">
        <v>9.6199999999999992</v>
      </c>
      <c r="Q55">
        <v>5.46</v>
      </c>
      <c r="R55">
        <v>2.06</v>
      </c>
      <c r="S55">
        <v>10.3</v>
      </c>
      <c r="T55">
        <v>6.56</v>
      </c>
      <c r="U55" s="156">
        <f t="shared" si="2"/>
        <v>34</v>
      </c>
      <c r="V55" s="154">
        <f t="shared" si="3"/>
        <v>0</v>
      </c>
    </row>
    <row r="56" spans="1:22">
      <c r="A56" t="s">
        <v>98</v>
      </c>
      <c r="B56">
        <f>PPCL!D56</f>
        <v>192</v>
      </c>
      <c r="C56">
        <f>PPCL!E56</f>
        <v>0</v>
      </c>
      <c r="D56">
        <f>PPCL!O56</f>
        <v>34</v>
      </c>
      <c r="E56">
        <f>PPCL!P56</f>
        <v>0</v>
      </c>
      <c r="F56">
        <f t="shared" si="4"/>
        <v>192</v>
      </c>
      <c r="G56">
        <f t="shared" si="5"/>
        <v>34</v>
      </c>
      <c r="H56" s="154"/>
      <c r="I56">
        <f>BRPL_EOD!AI56+BRPL_EOD!AJ56</f>
        <v>9.6199999999999992</v>
      </c>
      <c r="J56">
        <f>BYPL_EOD!AI56+BYPL_EOD!AJ56</f>
        <v>5.46</v>
      </c>
      <c r="K56">
        <f>MES_EOD!AI56+MES_EOD!AJ56</f>
        <v>2.06</v>
      </c>
      <c r="L56">
        <f>NDMC_EOD!AI56+NDMC_EOD!AJ56</f>
        <v>10.3</v>
      </c>
      <c r="M56">
        <f>TPDDL_EOD!AI56+TPDDL_EOD!AJ56</f>
        <v>6.56</v>
      </c>
      <c r="N56">
        <f t="shared" si="0"/>
        <v>34</v>
      </c>
      <c r="O56" s="154">
        <f t="shared" si="1"/>
        <v>0</v>
      </c>
      <c r="P56">
        <v>9.6199999999999992</v>
      </c>
      <c r="Q56">
        <v>5.46</v>
      </c>
      <c r="R56">
        <v>2.06</v>
      </c>
      <c r="S56">
        <v>10.3</v>
      </c>
      <c r="T56">
        <v>6.56</v>
      </c>
      <c r="U56" s="156">
        <f t="shared" si="2"/>
        <v>34</v>
      </c>
      <c r="V56" s="154">
        <f t="shared" si="3"/>
        <v>0</v>
      </c>
    </row>
    <row r="57" spans="1:22">
      <c r="A57" t="s">
        <v>99</v>
      </c>
      <c r="B57">
        <f>PPCL!D57</f>
        <v>192</v>
      </c>
      <c r="C57">
        <f>PPCL!E57</f>
        <v>0</v>
      </c>
      <c r="D57">
        <f>PPCL!O57</f>
        <v>34</v>
      </c>
      <c r="E57">
        <f>PPCL!P57</f>
        <v>0</v>
      </c>
      <c r="F57">
        <f t="shared" si="4"/>
        <v>192</v>
      </c>
      <c r="G57">
        <f t="shared" si="5"/>
        <v>34</v>
      </c>
      <c r="H57" s="154"/>
      <c r="I57">
        <f>BRPL_EOD!AI57+BRPL_EOD!AJ57</f>
        <v>9.6199999999999992</v>
      </c>
      <c r="J57">
        <f>BYPL_EOD!AI57+BYPL_EOD!AJ57</f>
        <v>5.46</v>
      </c>
      <c r="K57">
        <f>MES_EOD!AI57+MES_EOD!AJ57</f>
        <v>2.06</v>
      </c>
      <c r="L57">
        <f>NDMC_EOD!AI57+NDMC_EOD!AJ57</f>
        <v>10.3</v>
      </c>
      <c r="M57">
        <f>TPDDL_EOD!AI57+TPDDL_EOD!AJ57</f>
        <v>6.56</v>
      </c>
      <c r="N57">
        <f t="shared" si="0"/>
        <v>34</v>
      </c>
      <c r="O57" s="154">
        <f t="shared" si="1"/>
        <v>0</v>
      </c>
      <c r="P57">
        <v>9.6199999999999992</v>
      </c>
      <c r="Q57">
        <v>5.46</v>
      </c>
      <c r="R57">
        <v>2.06</v>
      </c>
      <c r="S57">
        <v>10.3</v>
      </c>
      <c r="T57">
        <v>6.56</v>
      </c>
      <c r="U57" s="156">
        <f t="shared" si="2"/>
        <v>34</v>
      </c>
      <c r="V57" s="154">
        <f t="shared" si="3"/>
        <v>0</v>
      </c>
    </row>
    <row r="58" spans="1:22">
      <c r="A58" t="s">
        <v>100</v>
      </c>
      <c r="B58">
        <f>PPCL!D58</f>
        <v>192</v>
      </c>
      <c r="C58">
        <f>PPCL!E58</f>
        <v>0</v>
      </c>
      <c r="D58">
        <f>PPCL!O58</f>
        <v>34</v>
      </c>
      <c r="E58">
        <f>PPCL!P58</f>
        <v>0</v>
      </c>
      <c r="F58">
        <f t="shared" si="4"/>
        <v>192</v>
      </c>
      <c r="G58">
        <f t="shared" si="5"/>
        <v>34</v>
      </c>
      <c r="H58" s="154"/>
      <c r="I58">
        <f>BRPL_EOD!AI58+BRPL_EOD!AJ58</f>
        <v>9.6199999999999992</v>
      </c>
      <c r="J58">
        <f>BYPL_EOD!AI58+BYPL_EOD!AJ58</f>
        <v>5.46</v>
      </c>
      <c r="K58">
        <f>MES_EOD!AI58+MES_EOD!AJ58</f>
        <v>2.06</v>
      </c>
      <c r="L58">
        <f>NDMC_EOD!AI58+NDMC_EOD!AJ58</f>
        <v>10.3</v>
      </c>
      <c r="M58">
        <f>TPDDL_EOD!AI58+TPDDL_EOD!AJ58</f>
        <v>6.56</v>
      </c>
      <c r="N58">
        <f t="shared" si="0"/>
        <v>34</v>
      </c>
      <c r="O58" s="154">
        <f t="shared" si="1"/>
        <v>0</v>
      </c>
      <c r="P58">
        <v>9.6199999999999992</v>
      </c>
      <c r="Q58">
        <v>5.46</v>
      </c>
      <c r="R58">
        <v>2.06</v>
      </c>
      <c r="S58">
        <v>10.3</v>
      </c>
      <c r="T58">
        <v>6.56</v>
      </c>
      <c r="U58" s="156">
        <f t="shared" si="2"/>
        <v>34</v>
      </c>
      <c r="V58" s="154">
        <f t="shared" si="3"/>
        <v>0</v>
      </c>
    </row>
    <row r="59" spans="1:22">
      <c r="A59" t="s">
        <v>101</v>
      </c>
      <c r="B59">
        <f>PPCL!D59</f>
        <v>192</v>
      </c>
      <c r="C59">
        <f>PPCL!E59</f>
        <v>0</v>
      </c>
      <c r="D59">
        <f>PPCL!O59</f>
        <v>34</v>
      </c>
      <c r="E59">
        <f>PPCL!P59</f>
        <v>0</v>
      </c>
      <c r="F59">
        <f t="shared" si="4"/>
        <v>192</v>
      </c>
      <c r="G59">
        <f t="shared" si="5"/>
        <v>34</v>
      </c>
      <c r="H59" s="154"/>
      <c r="I59">
        <f>BRPL_EOD!AI59+BRPL_EOD!AJ59</f>
        <v>9.6199999999999992</v>
      </c>
      <c r="J59">
        <f>BYPL_EOD!AI59+BYPL_EOD!AJ59</f>
        <v>5.46</v>
      </c>
      <c r="K59">
        <f>MES_EOD!AI59+MES_EOD!AJ59</f>
        <v>2.06</v>
      </c>
      <c r="L59">
        <f>NDMC_EOD!AI59+NDMC_EOD!AJ59</f>
        <v>10.3</v>
      </c>
      <c r="M59">
        <f>TPDDL_EOD!AI59+TPDDL_EOD!AJ59</f>
        <v>6.56</v>
      </c>
      <c r="N59">
        <f t="shared" si="0"/>
        <v>34</v>
      </c>
      <c r="O59" s="154">
        <f t="shared" si="1"/>
        <v>0</v>
      </c>
      <c r="P59">
        <v>9.6199999999999992</v>
      </c>
      <c r="Q59">
        <v>5.46</v>
      </c>
      <c r="R59">
        <v>2.06</v>
      </c>
      <c r="S59">
        <v>10.3</v>
      </c>
      <c r="T59">
        <v>6.56</v>
      </c>
      <c r="U59" s="156">
        <f t="shared" si="2"/>
        <v>34</v>
      </c>
      <c r="V59" s="154">
        <f t="shared" si="3"/>
        <v>0</v>
      </c>
    </row>
    <row r="60" spans="1:22">
      <c r="A60" t="s">
        <v>102</v>
      </c>
      <c r="B60">
        <f>PPCL!D60</f>
        <v>192</v>
      </c>
      <c r="C60">
        <f>PPCL!E60</f>
        <v>0</v>
      </c>
      <c r="D60">
        <f>PPCL!O60</f>
        <v>34</v>
      </c>
      <c r="E60">
        <f>PPCL!P60</f>
        <v>0</v>
      </c>
      <c r="F60">
        <f t="shared" si="4"/>
        <v>192</v>
      </c>
      <c r="G60">
        <f t="shared" si="5"/>
        <v>34</v>
      </c>
      <c r="H60" s="154"/>
      <c r="I60">
        <f>BRPL_EOD!AI60+BRPL_EOD!AJ60</f>
        <v>9.6199999999999992</v>
      </c>
      <c r="J60">
        <f>BYPL_EOD!AI60+BYPL_EOD!AJ60</f>
        <v>5.46</v>
      </c>
      <c r="K60">
        <f>MES_EOD!AI60+MES_EOD!AJ60</f>
        <v>2.06</v>
      </c>
      <c r="L60">
        <f>NDMC_EOD!AI60+NDMC_EOD!AJ60</f>
        <v>10.3</v>
      </c>
      <c r="M60">
        <f>TPDDL_EOD!AI60+TPDDL_EOD!AJ60</f>
        <v>6.56</v>
      </c>
      <c r="N60">
        <f t="shared" si="0"/>
        <v>34</v>
      </c>
      <c r="O60" s="154">
        <f t="shared" si="1"/>
        <v>0</v>
      </c>
      <c r="P60">
        <v>9.6199999999999992</v>
      </c>
      <c r="Q60">
        <v>5.46</v>
      </c>
      <c r="R60">
        <v>2.06</v>
      </c>
      <c r="S60">
        <v>10.3</v>
      </c>
      <c r="T60">
        <v>6.56</v>
      </c>
      <c r="U60" s="156">
        <f t="shared" si="2"/>
        <v>34</v>
      </c>
      <c r="V60" s="154">
        <f t="shared" si="3"/>
        <v>0</v>
      </c>
    </row>
    <row r="61" spans="1:22">
      <c r="A61" t="s">
        <v>103</v>
      </c>
      <c r="B61">
        <f>PPCL!D61</f>
        <v>192</v>
      </c>
      <c r="C61">
        <f>PPCL!E61</f>
        <v>0</v>
      </c>
      <c r="D61">
        <f>PPCL!O61</f>
        <v>34</v>
      </c>
      <c r="E61">
        <f>PPCL!P61</f>
        <v>0</v>
      </c>
      <c r="F61">
        <f t="shared" si="4"/>
        <v>192</v>
      </c>
      <c r="G61">
        <f t="shared" si="5"/>
        <v>34</v>
      </c>
      <c r="H61" s="154"/>
      <c r="I61">
        <f>BRPL_EOD!AI61+BRPL_EOD!AJ61</f>
        <v>9.6199999999999992</v>
      </c>
      <c r="J61">
        <f>BYPL_EOD!AI61+BYPL_EOD!AJ61</f>
        <v>5.46</v>
      </c>
      <c r="K61">
        <f>MES_EOD!AI61+MES_EOD!AJ61</f>
        <v>2.06</v>
      </c>
      <c r="L61">
        <f>NDMC_EOD!AI61+NDMC_EOD!AJ61</f>
        <v>10.3</v>
      </c>
      <c r="M61">
        <f>TPDDL_EOD!AI61+TPDDL_EOD!AJ61</f>
        <v>6.56</v>
      </c>
      <c r="N61">
        <f t="shared" si="0"/>
        <v>34</v>
      </c>
      <c r="O61" s="154">
        <f t="shared" si="1"/>
        <v>0</v>
      </c>
      <c r="P61">
        <v>9.6199999999999992</v>
      </c>
      <c r="Q61">
        <v>5.46</v>
      </c>
      <c r="R61">
        <v>2.06</v>
      </c>
      <c r="S61">
        <v>10.3</v>
      </c>
      <c r="T61">
        <v>6.56</v>
      </c>
      <c r="U61" s="156">
        <f t="shared" si="2"/>
        <v>34</v>
      </c>
      <c r="V61" s="154">
        <f t="shared" si="3"/>
        <v>0</v>
      </c>
    </row>
    <row r="62" spans="1:22">
      <c r="A62" t="s">
        <v>104</v>
      </c>
      <c r="B62">
        <f>PPCL!D62</f>
        <v>192</v>
      </c>
      <c r="C62">
        <f>PPCL!E62</f>
        <v>0</v>
      </c>
      <c r="D62">
        <f>PPCL!O62</f>
        <v>34</v>
      </c>
      <c r="E62">
        <f>PPCL!P62</f>
        <v>0</v>
      </c>
      <c r="F62">
        <f t="shared" si="4"/>
        <v>192</v>
      </c>
      <c r="G62">
        <f t="shared" si="5"/>
        <v>34</v>
      </c>
      <c r="H62" s="154"/>
      <c r="I62">
        <f>BRPL_EOD!AI62+BRPL_EOD!AJ62</f>
        <v>9.6199999999999992</v>
      </c>
      <c r="J62">
        <f>BYPL_EOD!AI62+BYPL_EOD!AJ62</f>
        <v>5.46</v>
      </c>
      <c r="K62">
        <f>MES_EOD!AI62+MES_EOD!AJ62</f>
        <v>2.06</v>
      </c>
      <c r="L62">
        <f>NDMC_EOD!AI62+NDMC_EOD!AJ62</f>
        <v>10.3</v>
      </c>
      <c r="M62">
        <f>TPDDL_EOD!AI62+TPDDL_EOD!AJ62</f>
        <v>6.56</v>
      </c>
      <c r="N62">
        <f t="shared" si="0"/>
        <v>34</v>
      </c>
      <c r="O62" s="154">
        <f t="shared" si="1"/>
        <v>0</v>
      </c>
      <c r="P62">
        <v>9.6199999999999992</v>
      </c>
      <c r="Q62">
        <v>5.46</v>
      </c>
      <c r="R62">
        <v>2.06</v>
      </c>
      <c r="S62">
        <v>10.3</v>
      </c>
      <c r="T62">
        <v>6.56</v>
      </c>
      <c r="U62" s="156">
        <f t="shared" si="2"/>
        <v>34</v>
      </c>
      <c r="V62" s="154">
        <f t="shared" si="3"/>
        <v>0</v>
      </c>
    </row>
    <row r="63" spans="1:22">
      <c r="A63" t="s">
        <v>105</v>
      </c>
      <c r="B63">
        <f>PPCL!D63</f>
        <v>192</v>
      </c>
      <c r="C63">
        <f>PPCL!E63</f>
        <v>0</v>
      </c>
      <c r="D63">
        <f>PPCL!O63</f>
        <v>34</v>
      </c>
      <c r="E63">
        <f>PPCL!P63</f>
        <v>0</v>
      </c>
      <c r="F63">
        <f t="shared" si="4"/>
        <v>192</v>
      </c>
      <c r="G63">
        <f t="shared" si="5"/>
        <v>34</v>
      </c>
      <c r="H63" s="154"/>
      <c r="I63">
        <f>BRPL_EOD!AI63+BRPL_EOD!AJ63</f>
        <v>9.6199999999999992</v>
      </c>
      <c r="J63">
        <f>BYPL_EOD!AI63+BYPL_EOD!AJ63</f>
        <v>5.46</v>
      </c>
      <c r="K63">
        <f>MES_EOD!AI63+MES_EOD!AJ63</f>
        <v>2.06</v>
      </c>
      <c r="L63">
        <f>NDMC_EOD!AI63+NDMC_EOD!AJ63</f>
        <v>10.3</v>
      </c>
      <c r="M63">
        <f>TPDDL_EOD!AI63+TPDDL_EOD!AJ63</f>
        <v>6.56</v>
      </c>
      <c r="N63">
        <f t="shared" si="0"/>
        <v>34</v>
      </c>
      <c r="O63" s="154">
        <f t="shared" si="1"/>
        <v>0</v>
      </c>
      <c r="P63">
        <v>9.6199999999999992</v>
      </c>
      <c r="Q63">
        <v>5.46</v>
      </c>
      <c r="R63">
        <v>2.06</v>
      </c>
      <c r="S63">
        <v>10.3</v>
      </c>
      <c r="T63">
        <v>6.56</v>
      </c>
      <c r="U63" s="156">
        <f t="shared" si="2"/>
        <v>34</v>
      </c>
      <c r="V63" s="154">
        <f t="shared" si="3"/>
        <v>0</v>
      </c>
    </row>
    <row r="64" spans="1:22">
      <c r="A64" t="s">
        <v>106</v>
      </c>
      <c r="B64">
        <f>PPCL!D64</f>
        <v>192</v>
      </c>
      <c r="C64">
        <f>PPCL!E64</f>
        <v>0</v>
      </c>
      <c r="D64">
        <f>PPCL!O64</f>
        <v>34</v>
      </c>
      <c r="E64">
        <f>PPCL!P64</f>
        <v>0</v>
      </c>
      <c r="F64">
        <f t="shared" si="4"/>
        <v>192</v>
      </c>
      <c r="G64">
        <f t="shared" si="5"/>
        <v>34</v>
      </c>
      <c r="H64" s="154"/>
      <c r="I64">
        <f>BRPL_EOD!AI64+BRPL_EOD!AJ64</f>
        <v>9.6199999999999992</v>
      </c>
      <c r="J64">
        <f>BYPL_EOD!AI64+BYPL_EOD!AJ64</f>
        <v>5.46</v>
      </c>
      <c r="K64">
        <f>MES_EOD!AI64+MES_EOD!AJ64</f>
        <v>2.06</v>
      </c>
      <c r="L64">
        <f>NDMC_EOD!AI64+NDMC_EOD!AJ64</f>
        <v>10.3</v>
      </c>
      <c r="M64">
        <f>TPDDL_EOD!AI64+TPDDL_EOD!AJ64</f>
        <v>6.56</v>
      </c>
      <c r="N64">
        <f t="shared" si="0"/>
        <v>34</v>
      </c>
      <c r="O64" s="154">
        <f t="shared" si="1"/>
        <v>0</v>
      </c>
      <c r="P64">
        <v>9.6199999999999992</v>
      </c>
      <c r="Q64">
        <v>5.46</v>
      </c>
      <c r="R64">
        <v>2.06</v>
      </c>
      <c r="S64">
        <v>10.3</v>
      </c>
      <c r="T64">
        <v>6.56</v>
      </c>
      <c r="U64" s="156">
        <f t="shared" si="2"/>
        <v>34</v>
      </c>
      <c r="V64" s="154">
        <f t="shared" si="3"/>
        <v>0</v>
      </c>
    </row>
    <row r="65" spans="1:22">
      <c r="A65" t="s">
        <v>107</v>
      </c>
      <c r="B65">
        <f>PPCL!D65</f>
        <v>192</v>
      </c>
      <c r="C65">
        <f>PPCL!E65</f>
        <v>0</v>
      </c>
      <c r="D65">
        <f>PPCL!O65</f>
        <v>34</v>
      </c>
      <c r="E65">
        <f>PPCL!P65</f>
        <v>0</v>
      </c>
      <c r="F65">
        <f t="shared" si="4"/>
        <v>192</v>
      </c>
      <c r="G65">
        <f t="shared" si="5"/>
        <v>34</v>
      </c>
      <c r="H65" s="154"/>
      <c r="I65">
        <f>BRPL_EOD!AI65+BRPL_EOD!AJ65</f>
        <v>9.6199999999999992</v>
      </c>
      <c r="J65">
        <f>BYPL_EOD!AI65+BYPL_EOD!AJ65</f>
        <v>5.46</v>
      </c>
      <c r="K65">
        <f>MES_EOD!AI65+MES_EOD!AJ65</f>
        <v>2.06</v>
      </c>
      <c r="L65">
        <f>NDMC_EOD!AI65+NDMC_EOD!AJ65</f>
        <v>10.3</v>
      </c>
      <c r="M65">
        <f>TPDDL_EOD!AI65+TPDDL_EOD!AJ65</f>
        <v>6.56</v>
      </c>
      <c r="N65">
        <f t="shared" si="0"/>
        <v>34</v>
      </c>
      <c r="O65" s="154">
        <f t="shared" si="1"/>
        <v>0</v>
      </c>
      <c r="P65">
        <v>9.6199999999999992</v>
      </c>
      <c r="Q65">
        <v>5.46</v>
      </c>
      <c r="R65">
        <v>2.06</v>
      </c>
      <c r="S65">
        <v>10.3</v>
      </c>
      <c r="T65">
        <v>6.56</v>
      </c>
      <c r="U65" s="156">
        <f t="shared" si="2"/>
        <v>34</v>
      </c>
      <c r="V65" s="154">
        <f t="shared" si="3"/>
        <v>0</v>
      </c>
    </row>
    <row r="66" spans="1:22">
      <c r="A66" t="s">
        <v>108</v>
      </c>
      <c r="B66">
        <f>PPCL!D66</f>
        <v>192</v>
      </c>
      <c r="C66">
        <f>PPCL!E66</f>
        <v>0</v>
      </c>
      <c r="D66">
        <f>PPCL!O66</f>
        <v>34</v>
      </c>
      <c r="E66">
        <f>PPCL!P66</f>
        <v>0</v>
      </c>
      <c r="F66">
        <f t="shared" si="4"/>
        <v>192</v>
      </c>
      <c r="G66">
        <f t="shared" si="5"/>
        <v>34</v>
      </c>
      <c r="H66" s="154"/>
      <c r="I66">
        <f>BRPL_EOD!AI66+BRPL_EOD!AJ66</f>
        <v>9.6199999999999992</v>
      </c>
      <c r="J66">
        <f>BYPL_EOD!AI66+BYPL_EOD!AJ66</f>
        <v>5.46</v>
      </c>
      <c r="K66">
        <f>MES_EOD!AI66+MES_EOD!AJ66</f>
        <v>2.06</v>
      </c>
      <c r="L66">
        <f>NDMC_EOD!AI66+NDMC_EOD!AJ66</f>
        <v>10.3</v>
      </c>
      <c r="M66">
        <f>TPDDL_EOD!AI66+TPDDL_EOD!AJ66</f>
        <v>6.56</v>
      </c>
      <c r="N66">
        <f t="shared" si="0"/>
        <v>34</v>
      </c>
      <c r="O66" s="154">
        <f t="shared" si="1"/>
        <v>0</v>
      </c>
      <c r="P66">
        <v>9.6199999999999992</v>
      </c>
      <c r="Q66">
        <v>5.46</v>
      </c>
      <c r="R66">
        <v>2.06</v>
      </c>
      <c r="S66">
        <v>10.3</v>
      </c>
      <c r="T66">
        <v>6.56</v>
      </c>
      <c r="U66" s="156">
        <f t="shared" si="2"/>
        <v>34</v>
      </c>
      <c r="V66" s="154">
        <f t="shared" si="3"/>
        <v>0</v>
      </c>
    </row>
    <row r="67" spans="1:22">
      <c r="A67" t="s">
        <v>109</v>
      </c>
      <c r="B67">
        <f>PPCL!D67</f>
        <v>192</v>
      </c>
      <c r="C67">
        <f>PPCL!E67</f>
        <v>0</v>
      </c>
      <c r="D67">
        <f>PPCL!O67</f>
        <v>34</v>
      </c>
      <c r="E67">
        <f>PPCL!P67</f>
        <v>0</v>
      </c>
      <c r="F67">
        <f t="shared" si="4"/>
        <v>192</v>
      </c>
      <c r="G67">
        <f t="shared" si="5"/>
        <v>34</v>
      </c>
      <c r="H67" s="154"/>
      <c r="I67">
        <f>BRPL_EOD!AI67+BRPL_EOD!AJ67</f>
        <v>9.6199999999999992</v>
      </c>
      <c r="J67">
        <f>BYPL_EOD!AI67+BYPL_EOD!AJ67</f>
        <v>5.46</v>
      </c>
      <c r="K67">
        <f>MES_EOD!AI67+MES_EOD!AJ67</f>
        <v>2.06</v>
      </c>
      <c r="L67">
        <f>NDMC_EOD!AI67+NDMC_EOD!AJ67</f>
        <v>10.3</v>
      </c>
      <c r="M67">
        <f>TPDDL_EOD!AI67+TPDDL_EOD!AJ67</f>
        <v>6.56</v>
      </c>
      <c r="N67">
        <f t="shared" ref="N67:N98" si="6">SUM(I67:M67)</f>
        <v>34</v>
      </c>
      <c r="O67" s="154">
        <f t="shared" ref="O67:O98" si="7">G67-N67</f>
        <v>0</v>
      </c>
      <c r="P67">
        <v>9.6199999999999992</v>
      </c>
      <c r="Q67">
        <v>5.46</v>
      </c>
      <c r="R67">
        <v>2.06</v>
      </c>
      <c r="S67">
        <v>10.3</v>
      </c>
      <c r="T67">
        <v>6.56</v>
      </c>
      <c r="U67" s="156">
        <f t="shared" ref="U67:U98" si="8">SUM(P67:T67)</f>
        <v>34</v>
      </c>
      <c r="V67" s="154">
        <f t="shared" ref="V67:V99" si="9">G67-U67</f>
        <v>0</v>
      </c>
    </row>
    <row r="68" spans="1:22">
      <c r="A68" t="s">
        <v>110</v>
      </c>
      <c r="B68">
        <f>PPCL!D68</f>
        <v>192</v>
      </c>
      <c r="C68">
        <f>PPCL!E68</f>
        <v>0</v>
      </c>
      <c r="D68">
        <f>PPCL!O68</f>
        <v>34</v>
      </c>
      <c r="E68">
        <f>PPCL!P68</f>
        <v>0</v>
      </c>
      <c r="F68">
        <f t="shared" ref="F68:F98" si="10">B68+C68</f>
        <v>192</v>
      </c>
      <c r="G68">
        <f t="shared" ref="G68:G98" si="11">D68+E68</f>
        <v>34</v>
      </c>
      <c r="H68" s="154"/>
      <c r="I68">
        <f>BRPL_EOD!AI68+BRPL_EOD!AJ68</f>
        <v>9.6199999999999992</v>
      </c>
      <c r="J68">
        <f>BYPL_EOD!AI68+BYPL_EOD!AJ68</f>
        <v>5.46</v>
      </c>
      <c r="K68">
        <f>MES_EOD!AI68+MES_EOD!AJ68</f>
        <v>2.06</v>
      </c>
      <c r="L68">
        <f>NDMC_EOD!AI68+NDMC_EOD!AJ68</f>
        <v>10.3</v>
      </c>
      <c r="M68">
        <f>TPDDL_EOD!AI68+TPDDL_EOD!AJ68</f>
        <v>6.56</v>
      </c>
      <c r="N68">
        <f t="shared" si="6"/>
        <v>34</v>
      </c>
      <c r="O68" s="154">
        <f t="shared" si="7"/>
        <v>0</v>
      </c>
      <c r="P68">
        <v>9.6199999999999992</v>
      </c>
      <c r="Q68">
        <v>5.46</v>
      </c>
      <c r="R68">
        <v>2.06</v>
      </c>
      <c r="S68">
        <v>10.3</v>
      </c>
      <c r="T68">
        <v>6.56</v>
      </c>
      <c r="U68" s="156">
        <f t="shared" si="8"/>
        <v>34</v>
      </c>
      <c r="V68" s="154">
        <f t="shared" si="9"/>
        <v>0</v>
      </c>
    </row>
    <row r="69" spans="1:22">
      <c r="A69" t="s">
        <v>111</v>
      </c>
      <c r="B69">
        <f>PPCL!D69</f>
        <v>192</v>
      </c>
      <c r="C69">
        <f>PPCL!E69</f>
        <v>0</v>
      </c>
      <c r="D69">
        <f>PPCL!O69</f>
        <v>34</v>
      </c>
      <c r="E69">
        <f>PPCL!P69</f>
        <v>0</v>
      </c>
      <c r="F69">
        <f t="shared" si="10"/>
        <v>192</v>
      </c>
      <c r="G69">
        <f t="shared" si="11"/>
        <v>34</v>
      </c>
      <c r="H69" s="154"/>
      <c r="I69">
        <f>BRPL_EOD!AI69+BRPL_EOD!AJ69</f>
        <v>9.6199999999999992</v>
      </c>
      <c r="J69">
        <f>BYPL_EOD!AI69+BYPL_EOD!AJ69</f>
        <v>5.46</v>
      </c>
      <c r="K69">
        <f>MES_EOD!AI69+MES_EOD!AJ69</f>
        <v>2.06</v>
      </c>
      <c r="L69">
        <f>NDMC_EOD!AI69+NDMC_EOD!AJ69</f>
        <v>10.3</v>
      </c>
      <c r="M69">
        <f>TPDDL_EOD!AI69+TPDDL_EOD!AJ69</f>
        <v>6.56</v>
      </c>
      <c r="N69">
        <f t="shared" si="6"/>
        <v>34</v>
      </c>
      <c r="O69" s="154">
        <f t="shared" si="7"/>
        <v>0</v>
      </c>
      <c r="P69">
        <v>9.6199999999999992</v>
      </c>
      <c r="Q69">
        <v>5.46</v>
      </c>
      <c r="R69">
        <v>2.06</v>
      </c>
      <c r="S69">
        <v>10.3</v>
      </c>
      <c r="T69">
        <v>6.56</v>
      </c>
      <c r="U69" s="156">
        <f t="shared" si="8"/>
        <v>34</v>
      </c>
      <c r="V69" s="154">
        <f t="shared" si="9"/>
        <v>0</v>
      </c>
    </row>
    <row r="70" spans="1:22">
      <c r="A70" t="s">
        <v>112</v>
      </c>
      <c r="B70">
        <f>PPCL!D70</f>
        <v>192</v>
      </c>
      <c r="C70">
        <f>PPCL!E70</f>
        <v>0</v>
      </c>
      <c r="D70">
        <f>PPCL!O70</f>
        <v>34</v>
      </c>
      <c r="E70">
        <f>PPCL!P70</f>
        <v>0</v>
      </c>
      <c r="F70">
        <f t="shared" si="10"/>
        <v>192</v>
      </c>
      <c r="G70">
        <f t="shared" si="11"/>
        <v>34</v>
      </c>
      <c r="H70" s="154"/>
      <c r="I70">
        <f>BRPL_EOD!AI70+BRPL_EOD!AJ70</f>
        <v>9.6199999999999992</v>
      </c>
      <c r="J70">
        <f>BYPL_EOD!AI70+BYPL_EOD!AJ70</f>
        <v>5.46</v>
      </c>
      <c r="K70">
        <f>MES_EOD!AI70+MES_EOD!AJ70</f>
        <v>2.06</v>
      </c>
      <c r="L70">
        <f>NDMC_EOD!AI70+NDMC_EOD!AJ70</f>
        <v>10.3</v>
      </c>
      <c r="M70">
        <f>TPDDL_EOD!AI70+TPDDL_EOD!AJ70</f>
        <v>6.56</v>
      </c>
      <c r="N70">
        <f t="shared" si="6"/>
        <v>34</v>
      </c>
      <c r="O70" s="154">
        <f t="shared" si="7"/>
        <v>0</v>
      </c>
      <c r="P70">
        <v>9.6199999999999992</v>
      </c>
      <c r="Q70">
        <v>5.46</v>
      </c>
      <c r="R70">
        <v>2.06</v>
      </c>
      <c r="S70">
        <v>10.3</v>
      </c>
      <c r="T70">
        <v>6.56</v>
      </c>
      <c r="U70" s="156">
        <f t="shared" si="8"/>
        <v>34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34</v>
      </c>
      <c r="E71">
        <f>PPCL!P71</f>
        <v>0</v>
      </c>
      <c r="F71">
        <f t="shared" si="10"/>
        <v>192</v>
      </c>
      <c r="G71">
        <f t="shared" si="11"/>
        <v>34</v>
      </c>
      <c r="H71" s="154"/>
      <c r="I71">
        <f>BRPL_EOD!AI71+BRPL_EOD!AJ71</f>
        <v>9.6199999999999992</v>
      </c>
      <c r="J71">
        <f>BYPL_EOD!AI71+BYPL_EOD!AJ71</f>
        <v>5.46</v>
      </c>
      <c r="K71">
        <f>MES_EOD!AI71+MES_EOD!AJ71</f>
        <v>2.06</v>
      </c>
      <c r="L71">
        <f>NDMC_EOD!AI71+NDMC_EOD!AJ71</f>
        <v>10.3</v>
      </c>
      <c r="M71">
        <f>TPDDL_EOD!AI71+TPDDL_EOD!AJ71</f>
        <v>6.56</v>
      </c>
      <c r="N71">
        <f t="shared" si="6"/>
        <v>34</v>
      </c>
      <c r="O71" s="154">
        <f t="shared" si="7"/>
        <v>0</v>
      </c>
      <c r="P71">
        <v>9.6199999999999992</v>
      </c>
      <c r="Q71">
        <v>5.46</v>
      </c>
      <c r="R71">
        <v>2.06</v>
      </c>
      <c r="S71">
        <v>10.3</v>
      </c>
      <c r="T71">
        <v>6.56</v>
      </c>
      <c r="U71" s="156">
        <f t="shared" si="8"/>
        <v>34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34</v>
      </c>
      <c r="E72">
        <f>PPCL!P72</f>
        <v>0</v>
      </c>
      <c r="F72">
        <f t="shared" si="10"/>
        <v>192</v>
      </c>
      <c r="G72">
        <f t="shared" si="11"/>
        <v>34</v>
      </c>
      <c r="H72" s="154"/>
      <c r="I72">
        <f>BRPL_EOD!AI72+BRPL_EOD!AJ72</f>
        <v>9.6199999999999992</v>
      </c>
      <c r="J72">
        <f>BYPL_EOD!AI72+BYPL_EOD!AJ72</f>
        <v>5.46</v>
      </c>
      <c r="K72">
        <f>MES_EOD!AI72+MES_EOD!AJ72</f>
        <v>2.06</v>
      </c>
      <c r="L72">
        <f>NDMC_EOD!AI72+NDMC_EOD!AJ72</f>
        <v>10.3</v>
      </c>
      <c r="M72">
        <f>TPDDL_EOD!AI72+TPDDL_EOD!AJ72</f>
        <v>6.56</v>
      </c>
      <c r="N72">
        <f t="shared" si="6"/>
        <v>34</v>
      </c>
      <c r="O72" s="154">
        <f t="shared" si="7"/>
        <v>0</v>
      </c>
      <c r="P72">
        <v>9.6199999999999992</v>
      </c>
      <c r="Q72">
        <v>5.46</v>
      </c>
      <c r="R72">
        <v>2.06</v>
      </c>
      <c r="S72">
        <v>10.3</v>
      </c>
      <c r="T72">
        <v>6.56</v>
      </c>
      <c r="U72" s="156">
        <f t="shared" si="8"/>
        <v>34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31</v>
      </c>
      <c r="E73">
        <f>PPCL!P73</f>
        <v>0</v>
      </c>
      <c r="F73">
        <f t="shared" si="10"/>
        <v>192</v>
      </c>
      <c r="G73">
        <f t="shared" si="11"/>
        <v>31</v>
      </c>
      <c r="H73" s="154"/>
      <c r="I73">
        <f>BRPL_EOD!AI73+BRPL_EOD!AJ73</f>
        <v>7.45</v>
      </c>
      <c r="J73">
        <f>BYPL_EOD!AI73+BYPL_EOD!AJ73</f>
        <v>5.46</v>
      </c>
      <c r="K73">
        <f>MES_EOD!AI73+MES_EOD!AJ73</f>
        <v>2</v>
      </c>
      <c r="L73">
        <f>NDMC_EOD!AI73+NDMC_EOD!AJ73</f>
        <v>10</v>
      </c>
      <c r="M73">
        <f>TPDDL_EOD!AI73+TPDDL_EOD!AJ73</f>
        <v>6.09</v>
      </c>
      <c r="N73">
        <f t="shared" si="6"/>
        <v>31</v>
      </c>
      <c r="O73" s="154">
        <f t="shared" si="7"/>
        <v>0</v>
      </c>
      <c r="P73">
        <v>7.45</v>
      </c>
      <c r="Q73">
        <v>5.46</v>
      </c>
      <c r="R73">
        <v>2</v>
      </c>
      <c r="S73">
        <v>10</v>
      </c>
      <c r="T73">
        <v>6.09</v>
      </c>
      <c r="U73" s="156">
        <f t="shared" si="8"/>
        <v>31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31</v>
      </c>
      <c r="E74">
        <f>PPCL!P74</f>
        <v>0</v>
      </c>
      <c r="F74">
        <f t="shared" si="10"/>
        <v>192</v>
      </c>
      <c r="G74">
        <f t="shared" si="11"/>
        <v>31</v>
      </c>
      <c r="H74" s="154"/>
      <c r="I74">
        <f>BRPL_EOD!AI74+BRPL_EOD!AJ74</f>
        <v>7.78</v>
      </c>
      <c r="J74">
        <f>BYPL_EOD!AI74+BYPL_EOD!AJ74</f>
        <v>5.46</v>
      </c>
      <c r="K74">
        <f>MES_EOD!AI74+MES_EOD!AJ74</f>
        <v>1.67</v>
      </c>
      <c r="L74">
        <f>NDMC_EOD!AI74+NDMC_EOD!AJ74</f>
        <v>10</v>
      </c>
      <c r="M74">
        <f>TPDDL_EOD!AI74+TPDDL_EOD!AJ74</f>
        <v>6.09</v>
      </c>
      <c r="N74">
        <f t="shared" si="6"/>
        <v>31</v>
      </c>
      <c r="O74" s="154">
        <f t="shared" si="7"/>
        <v>0</v>
      </c>
      <c r="P74">
        <v>7.78</v>
      </c>
      <c r="Q74">
        <v>5.46</v>
      </c>
      <c r="R74">
        <v>1.67</v>
      </c>
      <c r="S74">
        <v>10</v>
      </c>
      <c r="T74">
        <v>6.09</v>
      </c>
      <c r="U74" s="156">
        <f t="shared" si="8"/>
        <v>31</v>
      </c>
      <c r="V74" s="154">
        <f t="shared" si="9"/>
        <v>0</v>
      </c>
    </row>
    <row r="75" spans="1:22">
      <c r="A75" t="s">
        <v>117</v>
      </c>
      <c r="B75">
        <f>PPCL!D75</f>
        <v>197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197</v>
      </c>
      <c r="G75">
        <f t="shared" si="11"/>
        <v>32</v>
      </c>
      <c r="H75" s="154"/>
      <c r="I75">
        <f>BRPL_EOD!AI75+BRPL_EOD!AJ75</f>
        <v>8.61</v>
      </c>
      <c r="J75">
        <f>BYPL_EOD!AI75+BYPL_EOD!AJ75</f>
        <v>5.46</v>
      </c>
      <c r="K75">
        <f>MES_EOD!AI75+MES_EOD!AJ75</f>
        <v>1.84</v>
      </c>
      <c r="L75">
        <f>NDMC_EOD!AI75+NDMC_EOD!AJ75</f>
        <v>10</v>
      </c>
      <c r="M75">
        <f>TPDDL_EOD!AI75+TPDDL_EOD!AJ75</f>
        <v>6.09</v>
      </c>
      <c r="N75">
        <f t="shared" si="6"/>
        <v>32</v>
      </c>
      <c r="O75" s="154">
        <f t="shared" si="7"/>
        <v>0</v>
      </c>
      <c r="P75">
        <v>8.61</v>
      </c>
      <c r="Q75">
        <v>5.46</v>
      </c>
      <c r="R75">
        <v>1.84</v>
      </c>
      <c r="S75">
        <v>10</v>
      </c>
      <c r="T75">
        <v>6.09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197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197</v>
      </c>
      <c r="G76">
        <f t="shared" si="11"/>
        <v>32</v>
      </c>
      <c r="H76" s="154"/>
      <c r="I76">
        <f>BRPL_EOD!AI76+BRPL_EOD!AJ76</f>
        <v>8.61</v>
      </c>
      <c r="J76">
        <f>BYPL_EOD!AI76+BYPL_EOD!AJ76</f>
        <v>5.46</v>
      </c>
      <c r="K76">
        <f>MES_EOD!AI76+MES_EOD!AJ76</f>
        <v>1.84</v>
      </c>
      <c r="L76">
        <f>NDMC_EOD!AI76+NDMC_EOD!AJ76</f>
        <v>10</v>
      </c>
      <c r="M76">
        <f>TPDDL_EOD!AI76+TPDDL_EOD!AJ76</f>
        <v>6.09</v>
      </c>
      <c r="N76">
        <f t="shared" si="6"/>
        <v>32</v>
      </c>
      <c r="O76" s="154">
        <f t="shared" si="7"/>
        <v>0</v>
      </c>
      <c r="P76">
        <v>8.61</v>
      </c>
      <c r="Q76">
        <v>5.46</v>
      </c>
      <c r="R76">
        <v>1.84</v>
      </c>
      <c r="S76">
        <v>10</v>
      </c>
      <c r="T76">
        <v>6.09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197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197</v>
      </c>
      <c r="G77">
        <f t="shared" si="11"/>
        <v>32</v>
      </c>
      <c r="H77" s="154"/>
      <c r="I77">
        <f>BRPL_EOD!AI77+BRPL_EOD!AJ77</f>
        <v>8.61</v>
      </c>
      <c r="J77">
        <f>BYPL_EOD!AI77+BYPL_EOD!AJ77</f>
        <v>5.46</v>
      </c>
      <c r="K77">
        <f>MES_EOD!AI77+MES_EOD!AJ77</f>
        <v>1.84</v>
      </c>
      <c r="L77">
        <f>NDMC_EOD!AI77+NDMC_EOD!AJ77</f>
        <v>10</v>
      </c>
      <c r="M77">
        <f>TPDDL_EOD!AI77+TPDDL_EOD!AJ77</f>
        <v>6.09</v>
      </c>
      <c r="N77">
        <f t="shared" si="6"/>
        <v>32</v>
      </c>
      <c r="O77" s="154">
        <f t="shared" si="7"/>
        <v>0</v>
      </c>
      <c r="P77">
        <v>8.61</v>
      </c>
      <c r="Q77">
        <v>5.46</v>
      </c>
      <c r="R77">
        <v>1.84</v>
      </c>
      <c r="S77">
        <v>10</v>
      </c>
      <c r="T77">
        <v>6.09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197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197</v>
      </c>
      <c r="G78">
        <f t="shared" si="11"/>
        <v>32</v>
      </c>
      <c r="H78" s="154"/>
      <c r="I78">
        <f>BRPL_EOD!AI78+BRPL_EOD!AJ78</f>
        <v>8.61</v>
      </c>
      <c r="J78">
        <f>BYPL_EOD!AI78+BYPL_EOD!AJ78</f>
        <v>5.46</v>
      </c>
      <c r="K78">
        <f>MES_EOD!AI78+MES_EOD!AJ78</f>
        <v>1.84</v>
      </c>
      <c r="L78">
        <f>NDMC_EOD!AI78+NDMC_EOD!AJ78</f>
        <v>10</v>
      </c>
      <c r="M78">
        <f>TPDDL_EOD!AI78+TPDDL_EOD!AJ78</f>
        <v>6.09</v>
      </c>
      <c r="N78">
        <f t="shared" si="6"/>
        <v>32</v>
      </c>
      <c r="O78" s="154">
        <f t="shared" si="7"/>
        <v>0</v>
      </c>
      <c r="P78">
        <v>8.61</v>
      </c>
      <c r="Q78">
        <v>5.46</v>
      </c>
      <c r="R78">
        <v>1.84</v>
      </c>
      <c r="S78">
        <v>10</v>
      </c>
      <c r="T78">
        <v>6.09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197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197</v>
      </c>
      <c r="G79">
        <f t="shared" si="11"/>
        <v>32</v>
      </c>
      <c r="H79" s="154"/>
      <c r="I79">
        <f>BRPL_EOD!AI79+BRPL_EOD!AJ79</f>
        <v>8.4499999999999993</v>
      </c>
      <c r="J79">
        <f>BYPL_EOD!AI79+BYPL_EOD!AJ79</f>
        <v>5.46</v>
      </c>
      <c r="K79">
        <f>MES_EOD!AI79+MES_EOD!AJ79</f>
        <v>2</v>
      </c>
      <c r="L79">
        <f>NDMC_EOD!AI79+NDMC_EOD!AJ79</f>
        <v>10</v>
      </c>
      <c r="M79">
        <f>TPDDL_EOD!AI79+TPDDL_EOD!AJ79</f>
        <v>6.09</v>
      </c>
      <c r="N79">
        <f t="shared" si="6"/>
        <v>32</v>
      </c>
      <c r="O79" s="154">
        <f t="shared" si="7"/>
        <v>0</v>
      </c>
      <c r="P79">
        <v>8.4499999999999993</v>
      </c>
      <c r="Q79">
        <v>5.46</v>
      </c>
      <c r="R79">
        <v>2</v>
      </c>
      <c r="S79">
        <v>10</v>
      </c>
      <c r="T79">
        <v>6.09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197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197</v>
      </c>
      <c r="G80">
        <f t="shared" si="11"/>
        <v>32</v>
      </c>
      <c r="H80" s="154"/>
      <c r="I80">
        <f>BRPL_EOD!AI80+BRPL_EOD!AJ80</f>
        <v>8.61</v>
      </c>
      <c r="J80">
        <f>BYPL_EOD!AI80+BYPL_EOD!AJ80</f>
        <v>5.46</v>
      </c>
      <c r="K80">
        <f>MES_EOD!AI80+MES_EOD!AJ80</f>
        <v>1.84</v>
      </c>
      <c r="L80">
        <f>NDMC_EOD!AI80+NDMC_EOD!AJ80</f>
        <v>10</v>
      </c>
      <c r="M80">
        <f>TPDDL_EOD!AI80+TPDDL_EOD!AJ80</f>
        <v>6.09</v>
      </c>
      <c r="N80">
        <f t="shared" si="6"/>
        <v>32</v>
      </c>
      <c r="O80" s="154">
        <f t="shared" si="7"/>
        <v>0</v>
      </c>
      <c r="P80">
        <v>8.61</v>
      </c>
      <c r="Q80">
        <v>5.46</v>
      </c>
      <c r="R80">
        <v>1.84</v>
      </c>
      <c r="S80">
        <v>10</v>
      </c>
      <c r="T80">
        <v>6.09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197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197</v>
      </c>
      <c r="G81">
        <f t="shared" si="11"/>
        <v>32</v>
      </c>
      <c r="H81" s="154"/>
      <c r="I81">
        <f>BRPL_EOD!AI81+BRPL_EOD!AJ81</f>
        <v>8.61</v>
      </c>
      <c r="J81">
        <f>BYPL_EOD!AI81+BYPL_EOD!AJ81</f>
        <v>5.46</v>
      </c>
      <c r="K81">
        <f>MES_EOD!AI81+MES_EOD!AJ81</f>
        <v>1.84</v>
      </c>
      <c r="L81">
        <f>NDMC_EOD!AI81+NDMC_EOD!AJ81</f>
        <v>10</v>
      </c>
      <c r="M81">
        <f>TPDDL_EOD!AI81+TPDDL_EOD!AJ81</f>
        <v>6.09</v>
      </c>
      <c r="N81">
        <f t="shared" si="6"/>
        <v>32</v>
      </c>
      <c r="O81" s="154">
        <f t="shared" si="7"/>
        <v>0</v>
      </c>
      <c r="P81">
        <v>8.61</v>
      </c>
      <c r="Q81">
        <v>5.46</v>
      </c>
      <c r="R81">
        <v>1.84</v>
      </c>
      <c r="S81">
        <v>10</v>
      </c>
      <c r="T81">
        <v>6.09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197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197</v>
      </c>
      <c r="G82">
        <f t="shared" si="11"/>
        <v>32</v>
      </c>
      <c r="H82" s="154"/>
      <c r="I82">
        <f>BRPL_EOD!AI82+BRPL_EOD!AJ82</f>
        <v>8.61</v>
      </c>
      <c r="J82">
        <f>BYPL_EOD!AI82+BYPL_EOD!AJ82</f>
        <v>5.46</v>
      </c>
      <c r="K82">
        <f>MES_EOD!AI82+MES_EOD!AJ82</f>
        <v>1.84</v>
      </c>
      <c r="L82">
        <f>NDMC_EOD!AI82+NDMC_EOD!AJ82</f>
        <v>10</v>
      </c>
      <c r="M82">
        <f>TPDDL_EOD!AI82+TPDDL_EOD!AJ82</f>
        <v>6.09</v>
      </c>
      <c r="N82">
        <f t="shared" si="6"/>
        <v>32</v>
      </c>
      <c r="O82" s="154">
        <f t="shared" si="7"/>
        <v>0</v>
      </c>
      <c r="P82">
        <v>8.61</v>
      </c>
      <c r="Q82">
        <v>5.46</v>
      </c>
      <c r="R82">
        <v>1.84</v>
      </c>
      <c r="S82">
        <v>10</v>
      </c>
      <c r="T82">
        <v>6.09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197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197</v>
      </c>
      <c r="G83">
        <f t="shared" si="11"/>
        <v>32</v>
      </c>
      <c r="H83" s="154"/>
      <c r="I83">
        <f>BRPL_EOD!AI83+BRPL_EOD!AJ83</f>
        <v>8.61</v>
      </c>
      <c r="J83">
        <f>BYPL_EOD!AI83+BYPL_EOD!AJ83</f>
        <v>5.46</v>
      </c>
      <c r="K83">
        <f>MES_EOD!AI83+MES_EOD!AJ83</f>
        <v>1.84</v>
      </c>
      <c r="L83">
        <f>NDMC_EOD!AI83+NDMC_EOD!AJ83</f>
        <v>10</v>
      </c>
      <c r="M83">
        <f>TPDDL_EOD!AI83+TPDDL_EOD!AJ83</f>
        <v>6.09</v>
      </c>
      <c r="N83">
        <f t="shared" si="6"/>
        <v>32</v>
      </c>
      <c r="O83" s="154">
        <f t="shared" si="7"/>
        <v>0</v>
      </c>
      <c r="P83">
        <v>8.61</v>
      </c>
      <c r="Q83">
        <v>5.46</v>
      </c>
      <c r="R83">
        <v>1.84</v>
      </c>
      <c r="S83">
        <v>10</v>
      </c>
      <c r="T83">
        <v>6.09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197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197</v>
      </c>
      <c r="G84">
        <f t="shared" si="11"/>
        <v>32</v>
      </c>
      <c r="H84" s="154"/>
      <c r="I84">
        <f>BRPL_EOD!AI84+BRPL_EOD!AJ84</f>
        <v>8.61</v>
      </c>
      <c r="J84">
        <f>BYPL_EOD!AI84+BYPL_EOD!AJ84</f>
        <v>5.46</v>
      </c>
      <c r="K84">
        <f>MES_EOD!AI84+MES_EOD!AJ84</f>
        <v>1.84</v>
      </c>
      <c r="L84">
        <f>NDMC_EOD!AI84+NDMC_EOD!AJ84</f>
        <v>10</v>
      </c>
      <c r="M84">
        <f>TPDDL_EOD!AI84+TPDDL_EOD!AJ84</f>
        <v>6.09</v>
      </c>
      <c r="N84">
        <f t="shared" si="6"/>
        <v>32</v>
      </c>
      <c r="O84" s="154">
        <f t="shared" si="7"/>
        <v>0</v>
      </c>
      <c r="P84">
        <v>8.61</v>
      </c>
      <c r="Q84">
        <v>5.46</v>
      </c>
      <c r="R84">
        <v>1.84</v>
      </c>
      <c r="S84">
        <v>10</v>
      </c>
      <c r="T84">
        <v>6.09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197</v>
      </c>
      <c r="C85">
        <f>PPCL!E85</f>
        <v>0</v>
      </c>
      <c r="D85">
        <f>PPCL!O85</f>
        <v>33</v>
      </c>
      <c r="E85">
        <f>PPCL!P85</f>
        <v>0</v>
      </c>
      <c r="F85">
        <f t="shared" si="10"/>
        <v>197</v>
      </c>
      <c r="G85">
        <f t="shared" si="11"/>
        <v>33</v>
      </c>
      <c r="H85" s="154"/>
      <c r="I85">
        <f>BRPL_EOD!AI85+BRPL_EOD!AJ85</f>
        <v>9.24</v>
      </c>
      <c r="J85">
        <f>BYPL_EOD!AI85+BYPL_EOD!AJ85</f>
        <v>5.46</v>
      </c>
      <c r="K85">
        <f>MES_EOD!AI85+MES_EOD!AJ85</f>
        <v>2</v>
      </c>
      <c r="L85">
        <f>NDMC_EOD!AI85+NDMC_EOD!AJ85</f>
        <v>10</v>
      </c>
      <c r="M85">
        <f>TPDDL_EOD!AI85+TPDDL_EOD!AJ85</f>
        <v>6.3</v>
      </c>
      <c r="N85">
        <f t="shared" si="6"/>
        <v>33</v>
      </c>
      <c r="O85" s="154">
        <f t="shared" si="7"/>
        <v>0</v>
      </c>
      <c r="P85">
        <v>9.24</v>
      </c>
      <c r="Q85">
        <v>5.46</v>
      </c>
      <c r="R85">
        <v>2</v>
      </c>
      <c r="S85">
        <v>10</v>
      </c>
      <c r="T85">
        <v>6.3</v>
      </c>
      <c r="U85" s="156">
        <f t="shared" si="8"/>
        <v>33</v>
      </c>
      <c r="V85" s="154">
        <f t="shared" si="9"/>
        <v>0</v>
      </c>
    </row>
    <row r="86" spans="1:22">
      <c r="A86" t="s">
        <v>128</v>
      </c>
      <c r="B86">
        <f>PPCL!D86</f>
        <v>197</v>
      </c>
      <c r="C86">
        <f>PPCL!E86</f>
        <v>0</v>
      </c>
      <c r="D86">
        <f>PPCL!O86</f>
        <v>33</v>
      </c>
      <c r="E86">
        <f>PPCL!P86</f>
        <v>0</v>
      </c>
      <c r="F86">
        <f t="shared" si="10"/>
        <v>197</v>
      </c>
      <c r="G86">
        <f t="shared" si="11"/>
        <v>33</v>
      </c>
      <c r="H86" s="154"/>
      <c r="I86">
        <f>BRPL_EOD!AI86+BRPL_EOD!AJ86</f>
        <v>9.25</v>
      </c>
      <c r="J86">
        <f>BYPL_EOD!AI86+BYPL_EOD!AJ86</f>
        <v>5.46</v>
      </c>
      <c r="K86">
        <f>MES_EOD!AI86+MES_EOD!AJ86</f>
        <v>1.98</v>
      </c>
      <c r="L86">
        <f>NDMC_EOD!AI86+NDMC_EOD!AJ86</f>
        <v>10</v>
      </c>
      <c r="M86">
        <f>TPDDL_EOD!AI86+TPDDL_EOD!AJ86</f>
        <v>6.31</v>
      </c>
      <c r="N86">
        <f t="shared" si="6"/>
        <v>33</v>
      </c>
      <c r="O86" s="154">
        <f t="shared" si="7"/>
        <v>0</v>
      </c>
      <c r="P86">
        <v>9.25</v>
      </c>
      <c r="Q86">
        <v>5.46</v>
      </c>
      <c r="R86">
        <v>1.98</v>
      </c>
      <c r="S86">
        <v>10</v>
      </c>
      <c r="T86">
        <v>6.31</v>
      </c>
      <c r="U86" s="156">
        <f t="shared" si="8"/>
        <v>33</v>
      </c>
      <c r="V86" s="154">
        <f t="shared" si="9"/>
        <v>0</v>
      </c>
    </row>
    <row r="87" spans="1:22">
      <c r="A87" t="s">
        <v>129</v>
      </c>
      <c r="B87">
        <f>PPCL!D87</f>
        <v>197</v>
      </c>
      <c r="C87">
        <f>PPCL!E87</f>
        <v>0</v>
      </c>
      <c r="D87">
        <f>PPCL!O87</f>
        <v>33</v>
      </c>
      <c r="E87">
        <f>PPCL!P87</f>
        <v>0</v>
      </c>
      <c r="F87">
        <f t="shared" si="10"/>
        <v>197</v>
      </c>
      <c r="G87">
        <f t="shared" si="11"/>
        <v>33</v>
      </c>
      <c r="H87" s="154"/>
      <c r="I87">
        <f>BRPL_EOD!AI87+BRPL_EOD!AJ87</f>
        <v>9.25</v>
      </c>
      <c r="J87">
        <f>BYPL_EOD!AI87+BYPL_EOD!AJ87</f>
        <v>5.46</v>
      </c>
      <c r="K87">
        <f>MES_EOD!AI87+MES_EOD!AJ87</f>
        <v>1.98</v>
      </c>
      <c r="L87">
        <f>NDMC_EOD!AI87+NDMC_EOD!AJ87</f>
        <v>10</v>
      </c>
      <c r="M87">
        <f>TPDDL_EOD!AI87+TPDDL_EOD!AJ87</f>
        <v>6.31</v>
      </c>
      <c r="N87">
        <f t="shared" si="6"/>
        <v>33</v>
      </c>
      <c r="O87" s="154">
        <f t="shared" si="7"/>
        <v>0</v>
      </c>
      <c r="P87">
        <v>9.25</v>
      </c>
      <c r="Q87">
        <v>5.46</v>
      </c>
      <c r="R87">
        <v>1.98</v>
      </c>
      <c r="S87">
        <v>10</v>
      </c>
      <c r="T87">
        <v>6.31</v>
      </c>
      <c r="U87" s="156">
        <f t="shared" si="8"/>
        <v>33</v>
      </c>
      <c r="V87" s="154">
        <f t="shared" si="9"/>
        <v>0</v>
      </c>
    </row>
    <row r="88" spans="1:22">
      <c r="A88" t="s">
        <v>130</v>
      </c>
      <c r="B88">
        <f>PPCL!D88</f>
        <v>197</v>
      </c>
      <c r="C88">
        <f>PPCL!E88</f>
        <v>0</v>
      </c>
      <c r="D88">
        <f>PPCL!O88</f>
        <v>33</v>
      </c>
      <c r="E88">
        <f>PPCL!P88</f>
        <v>0</v>
      </c>
      <c r="F88">
        <f t="shared" si="10"/>
        <v>197</v>
      </c>
      <c r="G88">
        <f t="shared" si="11"/>
        <v>33</v>
      </c>
      <c r="H88" s="154"/>
      <c r="I88">
        <f>BRPL_EOD!AI88+BRPL_EOD!AJ88</f>
        <v>9.25</v>
      </c>
      <c r="J88">
        <f>BYPL_EOD!AI88+BYPL_EOD!AJ88</f>
        <v>5.46</v>
      </c>
      <c r="K88">
        <f>MES_EOD!AI88+MES_EOD!AJ88</f>
        <v>1.98</v>
      </c>
      <c r="L88">
        <f>NDMC_EOD!AI88+NDMC_EOD!AJ88</f>
        <v>10</v>
      </c>
      <c r="M88">
        <f>TPDDL_EOD!AI88+TPDDL_EOD!AJ88</f>
        <v>6.31</v>
      </c>
      <c r="N88">
        <f t="shared" si="6"/>
        <v>33</v>
      </c>
      <c r="O88" s="154">
        <f t="shared" si="7"/>
        <v>0</v>
      </c>
      <c r="P88">
        <v>9.25</v>
      </c>
      <c r="Q88">
        <v>5.46</v>
      </c>
      <c r="R88">
        <v>1.98</v>
      </c>
      <c r="S88">
        <v>10</v>
      </c>
      <c r="T88">
        <v>6.31</v>
      </c>
      <c r="U88" s="156">
        <f t="shared" si="8"/>
        <v>33</v>
      </c>
      <c r="V88" s="154">
        <f t="shared" si="9"/>
        <v>0</v>
      </c>
    </row>
    <row r="89" spans="1:22">
      <c r="A89" t="s">
        <v>131</v>
      </c>
      <c r="B89">
        <f>PPCL!D89</f>
        <v>197</v>
      </c>
      <c r="C89">
        <f>PPCL!E89</f>
        <v>0</v>
      </c>
      <c r="D89">
        <f>PPCL!O89</f>
        <v>33</v>
      </c>
      <c r="E89">
        <f>PPCL!P89</f>
        <v>0</v>
      </c>
      <c r="F89">
        <f t="shared" si="10"/>
        <v>197</v>
      </c>
      <c r="G89">
        <f t="shared" si="11"/>
        <v>33</v>
      </c>
      <c r="H89" s="154"/>
      <c r="I89">
        <f>BRPL_EOD!AI89+BRPL_EOD!AJ89</f>
        <v>9.25</v>
      </c>
      <c r="J89">
        <f>BYPL_EOD!AI89+BYPL_EOD!AJ89</f>
        <v>5.46</v>
      </c>
      <c r="K89">
        <f>MES_EOD!AI89+MES_EOD!AJ89</f>
        <v>1.98</v>
      </c>
      <c r="L89">
        <f>NDMC_EOD!AI89+NDMC_EOD!AJ89</f>
        <v>10</v>
      </c>
      <c r="M89">
        <f>TPDDL_EOD!AI89+TPDDL_EOD!AJ89</f>
        <v>6.31</v>
      </c>
      <c r="N89">
        <f t="shared" si="6"/>
        <v>33</v>
      </c>
      <c r="O89" s="154">
        <f t="shared" si="7"/>
        <v>0</v>
      </c>
      <c r="P89">
        <v>9.25</v>
      </c>
      <c r="Q89">
        <v>5.46</v>
      </c>
      <c r="R89">
        <v>1.98</v>
      </c>
      <c r="S89">
        <v>10</v>
      </c>
      <c r="T89">
        <v>6.31</v>
      </c>
      <c r="U89" s="156">
        <f t="shared" si="8"/>
        <v>33</v>
      </c>
      <c r="V89" s="154">
        <f t="shared" si="9"/>
        <v>0</v>
      </c>
    </row>
    <row r="90" spans="1:22">
      <c r="A90" t="s">
        <v>132</v>
      </c>
      <c r="B90">
        <f>PPCL!D90</f>
        <v>197</v>
      </c>
      <c r="C90">
        <f>PPCL!E90</f>
        <v>0</v>
      </c>
      <c r="D90">
        <f>PPCL!O90</f>
        <v>33</v>
      </c>
      <c r="E90">
        <f>PPCL!P90</f>
        <v>0</v>
      </c>
      <c r="F90">
        <f t="shared" si="10"/>
        <v>197</v>
      </c>
      <c r="G90">
        <f t="shared" si="11"/>
        <v>33</v>
      </c>
      <c r="H90" s="154"/>
      <c r="I90">
        <f>BRPL_EOD!AI90+BRPL_EOD!AJ90</f>
        <v>9.25</v>
      </c>
      <c r="J90">
        <f>BYPL_EOD!AI90+BYPL_EOD!AJ90</f>
        <v>5.46</v>
      </c>
      <c r="K90">
        <f>MES_EOD!AI90+MES_EOD!AJ90</f>
        <v>1.98</v>
      </c>
      <c r="L90">
        <f>NDMC_EOD!AI90+NDMC_EOD!AJ90</f>
        <v>10</v>
      </c>
      <c r="M90">
        <f>TPDDL_EOD!AI90+TPDDL_EOD!AJ90</f>
        <v>6.31</v>
      </c>
      <c r="N90">
        <f t="shared" si="6"/>
        <v>33</v>
      </c>
      <c r="O90" s="154">
        <f t="shared" si="7"/>
        <v>0</v>
      </c>
      <c r="P90">
        <v>9.25</v>
      </c>
      <c r="Q90">
        <v>5.46</v>
      </c>
      <c r="R90">
        <v>1.98</v>
      </c>
      <c r="S90">
        <v>10</v>
      </c>
      <c r="T90">
        <v>6.31</v>
      </c>
      <c r="U90" s="156">
        <f t="shared" si="8"/>
        <v>33</v>
      </c>
      <c r="V90" s="154">
        <f t="shared" si="9"/>
        <v>0</v>
      </c>
    </row>
    <row r="91" spans="1:22">
      <c r="A91" t="s">
        <v>133</v>
      </c>
      <c r="B91">
        <f>PPCL!D91</f>
        <v>197</v>
      </c>
      <c r="C91">
        <f>PPCL!E91</f>
        <v>0</v>
      </c>
      <c r="D91">
        <f>PPCL!O91</f>
        <v>33</v>
      </c>
      <c r="E91">
        <f>PPCL!P91</f>
        <v>0</v>
      </c>
      <c r="F91">
        <f t="shared" si="10"/>
        <v>197</v>
      </c>
      <c r="G91">
        <f t="shared" si="11"/>
        <v>33</v>
      </c>
      <c r="H91" s="154"/>
      <c r="I91">
        <f>BRPL_EOD!AI91+BRPL_EOD!AJ91</f>
        <v>9.24</v>
      </c>
      <c r="J91">
        <f>BYPL_EOD!AI91+BYPL_EOD!AJ91</f>
        <v>5.46</v>
      </c>
      <c r="K91">
        <f>MES_EOD!AI91+MES_EOD!AJ91</f>
        <v>2</v>
      </c>
      <c r="L91">
        <f>NDMC_EOD!AI91+NDMC_EOD!AJ91</f>
        <v>10</v>
      </c>
      <c r="M91">
        <f>TPDDL_EOD!AI91+TPDDL_EOD!AJ91</f>
        <v>6.3</v>
      </c>
      <c r="N91">
        <f t="shared" si="6"/>
        <v>33</v>
      </c>
      <c r="O91" s="154">
        <f t="shared" si="7"/>
        <v>0</v>
      </c>
      <c r="P91">
        <v>9.24</v>
      </c>
      <c r="Q91">
        <v>5.46</v>
      </c>
      <c r="R91">
        <v>2</v>
      </c>
      <c r="S91">
        <v>10</v>
      </c>
      <c r="T91">
        <v>6.3</v>
      </c>
      <c r="U91" s="156">
        <f t="shared" si="8"/>
        <v>33</v>
      </c>
      <c r="V91" s="154">
        <f t="shared" si="9"/>
        <v>0</v>
      </c>
    </row>
    <row r="92" spans="1:22">
      <c r="A92" t="s">
        <v>134</v>
      </c>
      <c r="B92">
        <f>PPCL!D92</f>
        <v>197</v>
      </c>
      <c r="C92">
        <f>PPCL!E92</f>
        <v>0</v>
      </c>
      <c r="D92">
        <f>PPCL!O92</f>
        <v>33</v>
      </c>
      <c r="E92">
        <f>PPCL!P92</f>
        <v>0</v>
      </c>
      <c r="F92">
        <f t="shared" si="10"/>
        <v>197</v>
      </c>
      <c r="G92">
        <f t="shared" si="11"/>
        <v>33</v>
      </c>
      <c r="H92" s="154"/>
      <c r="I92">
        <f>BRPL_EOD!AI92+BRPL_EOD!AJ92</f>
        <v>9.25</v>
      </c>
      <c r="J92">
        <f>BYPL_EOD!AI92+BYPL_EOD!AJ92</f>
        <v>5.46</v>
      </c>
      <c r="K92">
        <f>MES_EOD!AI92+MES_EOD!AJ92</f>
        <v>1.98</v>
      </c>
      <c r="L92">
        <f>NDMC_EOD!AI92+NDMC_EOD!AJ92</f>
        <v>10</v>
      </c>
      <c r="M92">
        <f>TPDDL_EOD!AI92+TPDDL_EOD!AJ92</f>
        <v>6.31</v>
      </c>
      <c r="N92">
        <f t="shared" si="6"/>
        <v>33</v>
      </c>
      <c r="O92" s="154">
        <f t="shared" si="7"/>
        <v>0</v>
      </c>
      <c r="P92">
        <v>9.25</v>
      </c>
      <c r="Q92">
        <v>5.46</v>
      </c>
      <c r="R92">
        <v>1.98</v>
      </c>
      <c r="S92">
        <v>10</v>
      </c>
      <c r="T92">
        <v>6.31</v>
      </c>
      <c r="U92" s="156">
        <f t="shared" si="8"/>
        <v>33</v>
      </c>
      <c r="V92" s="154">
        <f t="shared" si="9"/>
        <v>0</v>
      </c>
    </row>
    <row r="93" spans="1:22">
      <c r="A93" t="s">
        <v>135</v>
      </c>
      <c r="B93">
        <f>PPCL!D93</f>
        <v>197</v>
      </c>
      <c r="C93">
        <f>PPCL!E93</f>
        <v>0</v>
      </c>
      <c r="D93">
        <f>PPCL!O93</f>
        <v>33</v>
      </c>
      <c r="E93">
        <f>PPCL!P93</f>
        <v>0</v>
      </c>
      <c r="F93">
        <f t="shared" si="10"/>
        <v>197</v>
      </c>
      <c r="G93">
        <f t="shared" si="11"/>
        <v>33</v>
      </c>
      <c r="H93" s="154"/>
      <c r="I93">
        <f>BRPL_EOD!AI93+BRPL_EOD!AJ93</f>
        <v>9.25</v>
      </c>
      <c r="J93">
        <f>BYPL_EOD!AI93+BYPL_EOD!AJ93</f>
        <v>5.46</v>
      </c>
      <c r="K93">
        <f>MES_EOD!AI93+MES_EOD!AJ93</f>
        <v>1.98</v>
      </c>
      <c r="L93">
        <f>NDMC_EOD!AI93+NDMC_EOD!AJ93</f>
        <v>10</v>
      </c>
      <c r="M93">
        <f>TPDDL_EOD!AI93+TPDDL_EOD!AJ93</f>
        <v>6.31</v>
      </c>
      <c r="N93">
        <f t="shared" si="6"/>
        <v>33</v>
      </c>
      <c r="O93" s="154">
        <f t="shared" si="7"/>
        <v>0</v>
      </c>
      <c r="P93">
        <v>9.25</v>
      </c>
      <c r="Q93">
        <v>5.46</v>
      </c>
      <c r="R93">
        <v>1.98</v>
      </c>
      <c r="S93">
        <v>10</v>
      </c>
      <c r="T93">
        <v>6.31</v>
      </c>
      <c r="U93" s="156">
        <f t="shared" si="8"/>
        <v>33</v>
      </c>
      <c r="V93" s="154">
        <f t="shared" si="9"/>
        <v>0</v>
      </c>
    </row>
    <row r="94" spans="1:22">
      <c r="A94" t="s">
        <v>136</v>
      </c>
      <c r="B94">
        <f>PPCL!D94</f>
        <v>197</v>
      </c>
      <c r="C94">
        <f>PPCL!E94</f>
        <v>0</v>
      </c>
      <c r="D94">
        <f>PPCL!O94</f>
        <v>30</v>
      </c>
      <c r="E94">
        <f>PPCL!P94</f>
        <v>0</v>
      </c>
      <c r="F94">
        <f t="shared" si="10"/>
        <v>197</v>
      </c>
      <c r="G94">
        <f t="shared" si="11"/>
        <v>30</v>
      </c>
      <c r="H94" s="154"/>
      <c r="I94">
        <f>BRPL_EOD!AI94+BRPL_EOD!AJ94</f>
        <v>6.96</v>
      </c>
      <c r="J94">
        <f>BYPL_EOD!AI94+BYPL_EOD!AJ94</f>
        <v>5.46</v>
      </c>
      <c r="K94">
        <f>MES_EOD!AI94+MES_EOD!AJ94</f>
        <v>1.49</v>
      </c>
      <c r="L94">
        <f>NDMC_EOD!AI94+NDMC_EOD!AJ94</f>
        <v>10</v>
      </c>
      <c r="M94">
        <f>TPDDL_EOD!AI94+TPDDL_EOD!AJ94</f>
        <v>6.09</v>
      </c>
      <c r="N94">
        <f t="shared" si="6"/>
        <v>30</v>
      </c>
      <c r="O94" s="154">
        <f t="shared" si="7"/>
        <v>0</v>
      </c>
      <c r="P94">
        <v>6.96</v>
      </c>
      <c r="Q94">
        <v>5.46</v>
      </c>
      <c r="R94">
        <v>1.49</v>
      </c>
      <c r="S94">
        <v>10</v>
      </c>
      <c r="T94">
        <v>6.09</v>
      </c>
      <c r="U94" s="156">
        <f t="shared" si="8"/>
        <v>30</v>
      </c>
      <c r="V94" s="154">
        <f t="shared" si="9"/>
        <v>0</v>
      </c>
    </row>
    <row r="95" spans="1:22">
      <c r="A95" t="s">
        <v>137</v>
      </c>
      <c r="B95">
        <f>PPCL!D95</f>
        <v>197</v>
      </c>
      <c r="C95">
        <f>PPCL!E95</f>
        <v>0</v>
      </c>
      <c r="D95">
        <f>PPCL!O95</f>
        <v>30</v>
      </c>
      <c r="E95">
        <f>PPCL!P95</f>
        <v>0</v>
      </c>
      <c r="F95">
        <f t="shared" si="10"/>
        <v>197</v>
      </c>
      <c r="G95">
        <f t="shared" si="11"/>
        <v>30</v>
      </c>
      <c r="H95" s="154"/>
      <c r="I95">
        <f>BRPL_EOD!AI95+BRPL_EOD!AJ95</f>
        <v>6.96</v>
      </c>
      <c r="J95">
        <f>BYPL_EOD!AI95+BYPL_EOD!AJ95</f>
        <v>5.46</v>
      </c>
      <c r="K95">
        <f>MES_EOD!AI95+MES_EOD!AJ95</f>
        <v>1.49</v>
      </c>
      <c r="L95">
        <f>NDMC_EOD!AI95+NDMC_EOD!AJ95</f>
        <v>10</v>
      </c>
      <c r="M95">
        <f>TPDDL_EOD!AI95+TPDDL_EOD!AJ95</f>
        <v>6.09</v>
      </c>
      <c r="N95">
        <f t="shared" si="6"/>
        <v>30</v>
      </c>
      <c r="O95" s="154">
        <f t="shared" si="7"/>
        <v>0</v>
      </c>
      <c r="P95">
        <v>6.96</v>
      </c>
      <c r="Q95">
        <v>5.46</v>
      </c>
      <c r="R95">
        <v>1.49</v>
      </c>
      <c r="S95">
        <v>10</v>
      </c>
      <c r="T95">
        <v>6.09</v>
      </c>
      <c r="U95" s="156">
        <f t="shared" si="8"/>
        <v>30</v>
      </c>
      <c r="V95" s="154">
        <f t="shared" si="9"/>
        <v>0</v>
      </c>
    </row>
    <row r="96" spans="1:22">
      <c r="A96" t="s">
        <v>138</v>
      </c>
      <c r="B96">
        <f>PPCL!D96</f>
        <v>197</v>
      </c>
      <c r="C96">
        <f>PPCL!E96</f>
        <v>0</v>
      </c>
      <c r="D96">
        <f>PPCL!O96</f>
        <v>30</v>
      </c>
      <c r="E96">
        <f>PPCL!P96</f>
        <v>0</v>
      </c>
      <c r="F96">
        <f t="shared" si="10"/>
        <v>197</v>
      </c>
      <c r="G96">
        <f t="shared" si="11"/>
        <v>30</v>
      </c>
      <c r="H96" s="154"/>
      <c r="I96">
        <f>BRPL_EOD!AI96+BRPL_EOD!AJ96</f>
        <v>6.96</v>
      </c>
      <c r="J96">
        <f>BYPL_EOD!AI96+BYPL_EOD!AJ96</f>
        <v>5.46</v>
      </c>
      <c r="K96">
        <f>MES_EOD!AI96+MES_EOD!AJ96</f>
        <v>1.49</v>
      </c>
      <c r="L96">
        <f>NDMC_EOD!AI96+NDMC_EOD!AJ96</f>
        <v>10</v>
      </c>
      <c r="M96">
        <f>TPDDL_EOD!AI96+TPDDL_EOD!AJ96</f>
        <v>6.09</v>
      </c>
      <c r="N96">
        <f t="shared" si="6"/>
        <v>30</v>
      </c>
      <c r="O96" s="154">
        <f t="shared" si="7"/>
        <v>0</v>
      </c>
      <c r="P96">
        <v>6.96</v>
      </c>
      <c r="Q96">
        <v>5.46</v>
      </c>
      <c r="R96">
        <v>1.49</v>
      </c>
      <c r="S96">
        <v>10</v>
      </c>
      <c r="T96">
        <v>6.09</v>
      </c>
      <c r="U96" s="156">
        <f t="shared" si="8"/>
        <v>30</v>
      </c>
      <c r="V96" s="154">
        <f t="shared" si="9"/>
        <v>0</v>
      </c>
    </row>
    <row r="97" spans="1:22">
      <c r="A97" t="s">
        <v>139</v>
      </c>
      <c r="B97">
        <f>PPCL!D97</f>
        <v>197</v>
      </c>
      <c r="C97">
        <f>PPCL!E97</f>
        <v>0</v>
      </c>
      <c r="D97">
        <f>PPCL!O97</f>
        <v>30</v>
      </c>
      <c r="E97">
        <f>PPCL!P97</f>
        <v>0</v>
      </c>
      <c r="F97">
        <f t="shared" si="10"/>
        <v>197</v>
      </c>
      <c r="G97">
        <f t="shared" si="11"/>
        <v>30</v>
      </c>
      <c r="H97" s="154"/>
      <c r="I97">
        <f>BRPL_EOD!AI97+BRPL_EOD!AJ97</f>
        <v>6.45</v>
      </c>
      <c r="J97">
        <f>BYPL_EOD!AI97+BYPL_EOD!AJ97</f>
        <v>5.46</v>
      </c>
      <c r="K97">
        <f>MES_EOD!AI97+MES_EOD!AJ97</f>
        <v>2</v>
      </c>
      <c r="L97">
        <f>NDMC_EOD!AI97+NDMC_EOD!AJ97</f>
        <v>10</v>
      </c>
      <c r="M97">
        <f>TPDDL_EOD!AI97+TPDDL_EOD!AJ97</f>
        <v>6.09</v>
      </c>
      <c r="N97">
        <f t="shared" si="6"/>
        <v>30</v>
      </c>
      <c r="O97" s="154">
        <f t="shared" si="7"/>
        <v>0</v>
      </c>
      <c r="P97">
        <v>6.45</v>
      </c>
      <c r="Q97">
        <v>5.46</v>
      </c>
      <c r="R97">
        <v>2</v>
      </c>
      <c r="S97">
        <v>10</v>
      </c>
      <c r="T97">
        <v>6.09</v>
      </c>
      <c r="U97" s="156">
        <f t="shared" si="8"/>
        <v>30</v>
      </c>
      <c r="V97" s="154">
        <f t="shared" si="9"/>
        <v>0</v>
      </c>
    </row>
    <row r="98" spans="1:22">
      <c r="A98" t="s">
        <v>140</v>
      </c>
      <c r="B98">
        <f>PPCL!D98</f>
        <v>197</v>
      </c>
      <c r="C98">
        <f>PPCL!E98</f>
        <v>0</v>
      </c>
      <c r="D98">
        <f>PPCL!O98</f>
        <v>30</v>
      </c>
      <c r="E98">
        <f>PPCL!P98</f>
        <v>0</v>
      </c>
      <c r="F98">
        <f t="shared" si="10"/>
        <v>197</v>
      </c>
      <c r="G98">
        <f t="shared" si="11"/>
        <v>30</v>
      </c>
      <c r="H98" s="154"/>
      <c r="I98">
        <f>BRPL_EOD!AI98+BRPL_EOD!AJ98</f>
        <v>6.96</v>
      </c>
      <c r="J98">
        <f>BYPL_EOD!AI98+BYPL_EOD!AJ98</f>
        <v>5.46</v>
      </c>
      <c r="K98">
        <f>MES_EOD!AI98+MES_EOD!AJ98</f>
        <v>1.49</v>
      </c>
      <c r="L98">
        <f>NDMC_EOD!AI98+NDMC_EOD!AJ98</f>
        <v>10</v>
      </c>
      <c r="M98">
        <f>TPDDL_EOD!AI98+TPDDL_EOD!AJ98</f>
        <v>6.09</v>
      </c>
      <c r="N98">
        <f t="shared" si="6"/>
        <v>30</v>
      </c>
      <c r="O98" s="154">
        <f t="shared" si="7"/>
        <v>0</v>
      </c>
      <c r="P98">
        <v>6.96</v>
      </c>
      <c r="Q98">
        <v>5.46</v>
      </c>
      <c r="R98">
        <v>1.49</v>
      </c>
      <c r="S98">
        <v>10</v>
      </c>
      <c r="T98">
        <v>6.09</v>
      </c>
      <c r="U98" s="156">
        <f t="shared" si="8"/>
        <v>30</v>
      </c>
      <c r="V98" s="154">
        <f t="shared" si="9"/>
        <v>0</v>
      </c>
    </row>
    <row r="99" spans="1:22">
      <c r="A99" s="156" t="s">
        <v>349</v>
      </c>
      <c r="B99" s="156">
        <f>SUM(B3:B98)/4000</f>
        <v>4.718</v>
      </c>
      <c r="C99" s="156">
        <f t="shared" ref="C99:U99" si="12">SUM(C3:C98)/4000</f>
        <v>0</v>
      </c>
      <c r="D99" s="156">
        <f t="shared" si="12"/>
        <v>0.80825000000000002</v>
      </c>
      <c r="E99" s="156">
        <f t="shared" si="12"/>
        <v>0</v>
      </c>
      <c r="F99" s="156">
        <f t="shared" si="12"/>
        <v>4.718</v>
      </c>
      <c r="G99" s="156">
        <f t="shared" si="12"/>
        <v>0.80825000000000002</v>
      </c>
      <c r="H99" s="156"/>
      <c r="I99" s="156">
        <f t="shared" si="12"/>
        <v>0.22155750000000016</v>
      </c>
      <c r="J99" s="156">
        <f t="shared" si="12"/>
        <v>0.13927999999999985</v>
      </c>
      <c r="K99" s="156">
        <f t="shared" si="12"/>
        <v>4.7392500000000018E-2</v>
      </c>
      <c r="L99" s="156">
        <f t="shared" si="12"/>
        <v>0.24525499999999986</v>
      </c>
      <c r="M99" s="156">
        <f t="shared" si="12"/>
        <v>0.1547599999999999</v>
      </c>
      <c r="N99" s="156">
        <f t="shared" si="12"/>
        <v>0.80824499999999999</v>
      </c>
      <c r="O99" s="156">
        <f t="shared" si="12"/>
        <v>5.0000000000025576E-6</v>
      </c>
      <c r="P99" s="156">
        <f t="shared" si="12"/>
        <v>0.22155798984995601</v>
      </c>
      <c r="Q99" s="156">
        <f t="shared" si="12"/>
        <v>0.13928293615769333</v>
      </c>
      <c r="R99" s="156">
        <f t="shared" si="12"/>
        <v>4.7392500000000018E-2</v>
      </c>
      <c r="S99" s="156">
        <f t="shared" si="12"/>
        <v>0.24525597822889073</v>
      </c>
      <c r="T99" s="156">
        <f t="shared" si="12"/>
        <v>0.15476059576345974</v>
      </c>
      <c r="U99" s="156">
        <f t="shared" si="12"/>
        <v>0.80825000000000002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34.32</v>
      </c>
      <c r="E3">
        <f>GT!N3</f>
        <v>0</v>
      </c>
      <c r="F3">
        <f>B3+C3</f>
        <v>84</v>
      </c>
      <c r="G3">
        <f>D3+E3-X3</f>
        <v>34.32</v>
      </c>
      <c r="H3" s="154"/>
      <c r="I3">
        <f>BRPL_EOD!AC3+BRPL_EOD!AD3</f>
        <v>15</v>
      </c>
      <c r="J3">
        <f>BYPL_EOD!AC3+BYPL_EOD!AD3</f>
        <v>5.65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34.72</v>
      </c>
      <c r="O3" s="154">
        <f t="shared" ref="O3:O66" si="1">G3-N3</f>
        <v>-0.39999999999999858</v>
      </c>
      <c r="P3">
        <v>14.827188940092167</v>
      </c>
      <c r="Q3">
        <v>5.5849078341013829</v>
      </c>
      <c r="R3">
        <v>0</v>
      </c>
      <c r="S3">
        <v>2.0461520737327188</v>
      </c>
      <c r="T3">
        <v>11.861751152073733</v>
      </c>
      <c r="U3" s="156">
        <f t="shared" ref="U3:U66" si="2">SUM(P3:T3)</f>
        <v>34.320000000000007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15</v>
      </c>
      <c r="J4">
        <f>BYPL_EOD!AC4+BYPL_EOD!AD4</f>
        <v>5.65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34.72</v>
      </c>
      <c r="O4" s="154">
        <f t="shared" si="1"/>
        <v>-0.11999999999999744</v>
      </c>
      <c r="P4">
        <v>14.948156682027651</v>
      </c>
      <c r="Q4">
        <v>5.6304723502304155</v>
      </c>
      <c r="R4">
        <v>0</v>
      </c>
      <c r="S4">
        <v>2.0628456221198155</v>
      </c>
      <c r="T4">
        <v>11.958525345622121</v>
      </c>
      <c r="U4" s="156">
        <f t="shared" si="2"/>
        <v>34.600000000000009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15</v>
      </c>
      <c r="J5">
        <f>BYPL_EOD!AC5+BYPL_EOD!AD5</f>
        <v>5.65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34.72</v>
      </c>
      <c r="O5" s="154">
        <f t="shared" si="1"/>
        <v>-0.11999999999999744</v>
      </c>
      <c r="P5">
        <v>14.948156682027651</v>
      </c>
      <c r="Q5">
        <v>5.6304723502304155</v>
      </c>
      <c r="R5">
        <v>0</v>
      </c>
      <c r="S5">
        <v>2.0628456221198155</v>
      </c>
      <c r="T5">
        <v>11.958525345622121</v>
      </c>
      <c r="U5" s="156">
        <f t="shared" si="2"/>
        <v>34.600000000000009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15</v>
      </c>
      <c r="J6">
        <f>BYPL_EOD!AC6+BYPL_EOD!AD6</f>
        <v>5.65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34.72</v>
      </c>
      <c r="O6" s="154">
        <f t="shared" si="1"/>
        <v>-0.11999999999999744</v>
      </c>
      <c r="P6">
        <v>14.948156682027651</v>
      </c>
      <c r="Q6">
        <v>5.6304723502304155</v>
      </c>
      <c r="R6">
        <v>0</v>
      </c>
      <c r="S6">
        <v>2.0628456221198155</v>
      </c>
      <c r="T6">
        <v>11.958525345622121</v>
      </c>
      <c r="U6" s="156">
        <f t="shared" si="2"/>
        <v>34.600000000000009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15</v>
      </c>
      <c r="J7">
        <f>BYPL_EOD!AC7+BYPL_EOD!AD7</f>
        <v>5.65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34.72</v>
      </c>
      <c r="O7" s="154">
        <f t="shared" si="1"/>
        <v>-0.11999999999999744</v>
      </c>
      <c r="P7">
        <v>14.948156682027651</v>
      </c>
      <c r="Q7">
        <v>5.6304723502304155</v>
      </c>
      <c r="R7">
        <v>0</v>
      </c>
      <c r="S7">
        <v>2.0628456221198155</v>
      </c>
      <c r="T7">
        <v>11.958525345622121</v>
      </c>
      <c r="U7" s="156">
        <f t="shared" si="2"/>
        <v>34.600000000000009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15</v>
      </c>
      <c r="J8">
        <f>BYPL_EOD!AC8+BYPL_EOD!AD8</f>
        <v>5.65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34.72</v>
      </c>
      <c r="O8" s="154">
        <f t="shared" si="1"/>
        <v>-0.11999999999999744</v>
      </c>
      <c r="P8">
        <v>14.948156682027651</v>
      </c>
      <c r="Q8">
        <v>5.6304723502304155</v>
      </c>
      <c r="R8">
        <v>0</v>
      </c>
      <c r="S8">
        <v>2.0628456221198155</v>
      </c>
      <c r="T8">
        <v>11.958525345622121</v>
      </c>
      <c r="U8" s="156">
        <f t="shared" si="2"/>
        <v>34.600000000000009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15</v>
      </c>
      <c r="J9">
        <f>BYPL_EOD!AC9+BYPL_EOD!AD9</f>
        <v>5.65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34.72</v>
      </c>
      <c r="O9" s="154">
        <f t="shared" si="1"/>
        <v>-0.11999999999999744</v>
      </c>
      <c r="P9">
        <v>14.948156682027651</v>
      </c>
      <c r="Q9">
        <v>5.6304723502304155</v>
      </c>
      <c r="R9">
        <v>0</v>
      </c>
      <c r="S9">
        <v>2.0628456221198155</v>
      </c>
      <c r="T9">
        <v>11.958525345622121</v>
      </c>
      <c r="U9" s="156">
        <f t="shared" si="2"/>
        <v>34.600000000000009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15</v>
      </c>
      <c r="J10">
        <f>BYPL_EOD!AC10+BYPL_EOD!AD10</f>
        <v>5.65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34.72</v>
      </c>
      <c r="O10" s="154">
        <f t="shared" si="1"/>
        <v>-0.11999999999999744</v>
      </c>
      <c r="P10">
        <v>14.948156682027651</v>
      </c>
      <c r="Q10">
        <v>5.6304723502304155</v>
      </c>
      <c r="R10">
        <v>0</v>
      </c>
      <c r="S10">
        <v>2.0628456221198155</v>
      </c>
      <c r="T10">
        <v>11.958525345622121</v>
      </c>
      <c r="U10" s="156">
        <f t="shared" si="2"/>
        <v>34.600000000000009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15</v>
      </c>
      <c r="J11">
        <f>BYPL_EOD!AC11+BYPL_EOD!AD11</f>
        <v>5.65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34.72</v>
      </c>
      <c r="O11" s="154">
        <f t="shared" si="1"/>
        <v>-0.11999999999999744</v>
      </c>
      <c r="P11">
        <v>14.948156682027651</v>
      </c>
      <c r="Q11">
        <v>5.6304723502304155</v>
      </c>
      <c r="R11">
        <v>0</v>
      </c>
      <c r="S11">
        <v>2.0628456221198155</v>
      </c>
      <c r="T11">
        <v>11.958525345622121</v>
      </c>
      <c r="U11" s="156">
        <f t="shared" si="2"/>
        <v>34.600000000000009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15</v>
      </c>
      <c r="J12">
        <f>BYPL_EOD!AC12+BYPL_EOD!AD12</f>
        <v>5.65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34.72</v>
      </c>
      <c r="O12" s="154">
        <f t="shared" si="1"/>
        <v>-0.11999999999999744</v>
      </c>
      <c r="P12">
        <v>14.948156682027651</v>
      </c>
      <c r="Q12">
        <v>5.6304723502304155</v>
      </c>
      <c r="R12">
        <v>0</v>
      </c>
      <c r="S12">
        <v>2.0628456221198155</v>
      </c>
      <c r="T12">
        <v>11.958525345622121</v>
      </c>
      <c r="U12" s="156">
        <f t="shared" si="2"/>
        <v>34.600000000000009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15</v>
      </c>
      <c r="J13">
        <f>BYPL_EOD!AC13+BYPL_EOD!AD13</f>
        <v>5.65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34.72</v>
      </c>
      <c r="O13" s="154">
        <f t="shared" si="1"/>
        <v>-0.11999999999999744</v>
      </c>
      <c r="P13">
        <v>14.948156682027651</v>
      </c>
      <c r="Q13">
        <v>5.6304723502304155</v>
      </c>
      <c r="R13">
        <v>0</v>
      </c>
      <c r="S13">
        <v>2.0628456221198155</v>
      </c>
      <c r="T13">
        <v>11.958525345622121</v>
      </c>
      <c r="U13" s="156">
        <f t="shared" si="2"/>
        <v>34.600000000000009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15</v>
      </c>
      <c r="J14">
        <f>BYPL_EOD!AC14+BYPL_EOD!AD14</f>
        <v>5.65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34.72</v>
      </c>
      <c r="O14" s="154">
        <f t="shared" si="1"/>
        <v>-0.11999999999999744</v>
      </c>
      <c r="P14">
        <v>14.948156682027651</v>
      </c>
      <c r="Q14">
        <v>5.6304723502304155</v>
      </c>
      <c r="R14">
        <v>0</v>
      </c>
      <c r="S14">
        <v>2.0628456221198155</v>
      </c>
      <c r="T14">
        <v>11.958525345622121</v>
      </c>
      <c r="U14" s="156">
        <f t="shared" si="2"/>
        <v>34.600000000000009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15</v>
      </c>
      <c r="J15">
        <f>BYPL_EOD!AC15+BYPL_EOD!AD15</f>
        <v>5.65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34.72</v>
      </c>
      <c r="O15" s="154">
        <f t="shared" si="1"/>
        <v>-0.11999999999999744</v>
      </c>
      <c r="P15">
        <v>14.948156682027651</v>
      </c>
      <c r="Q15">
        <v>5.6304723502304155</v>
      </c>
      <c r="R15">
        <v>0</v>
      </c>
      <c r="S15">
        <v>2.0628456221198155</v>
      </c>
      <c r="T15">
        <v>11.958525345622121</v>
      </c>
      <c r="U15" s="156">
        <f t="shared" si="2"/>
        <v>34.600000000000009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15</v>
      </c>
      <c r="J16">
        <f>BYPL_EOD!AC16+BYPL_EOD!AD16</f>
        <v>5.65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34.72</v>
      </c>
      <c r="O16" s="154">
        <f t="shared" si="1"/>
        <v>-0.11999999999999744</v>
      </c>
      <c r="P16">
        <v>14.948156682027651</v>
      </c>
      <c r="Q16">
        <v>5.6304723502304155</v>
      </c>
      <c r="R16">
        <v>0</v>
      </c>
      <c r="S16">
        <v>2.0628456221198155</v>
      </c>
      <c r="T16">
        <v>11.958525345622121</v>
      </c>
      <c r="U16" s="156">
        <f t="shared" si="2"/>
        <v>34.600000000000009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15</v>
      </c>
      <c r="J17">
        <f>BYPL_EOD!AC17+BYPL_EOD!AD17</f>
        <v>5.65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34.72</v>
      </c>
      <c r="O17" s="154">
        <f t="shared" si="1"/>
        <v>-0.11999999999999744</v>
      </c>
      <c r="P17">
        <v>14.948156682027651</v>
      </c>
      <c r="Q17">
        <v>5.6304723502304155</v>
      </c>
      <c r="R17">
        <v>0</v>
      </c>
      <c r="S17">
        <v>2.0628456221198155</v>
      </c>
      <c r="T17">
        <v>11.958525345622121</v>
      </c>
      <c r="U17" s="156">
        <f t="shared" si="2"/>
        <v>34.600000000000009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15</v>
      </c>
      <c r="J18">
        <f>BYPL_EOD!AC18+BYPL_EOD!AD18</f>
        <v>5.65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34.72</v>
      </c>
      <c r="O18" s="154">
        <f t="shared" si="1"/>
        <v>-0.11999999999999744</v>
      </c>
      <c r="P18">
        <v>14.948156682027651</v>
      </c>
      <c r="Q18">
        <v>5.6304723502304155</v>
      </c>
      <c r="R18">
        <v>0</v>
      </c>
      <c r="S18">
        <v>2.0628456221198155</v>
      </c>
      <c r="T18">
        <v>11.958525345622121</v>
      </c>
      <c r="U18" s="156">
        <f t="shared" si="2"/>
        <v>34.600000000000009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15</v>
      </c>
      <c r="J19">
        <f>BYPL_EOD!AC19+BYPL_EOD!AD19</f>
        <v>5.65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34.72</v>
      </c>
      <c r="O19" s="154">
        <f t="shared" si="1"/>
        <v>-0.11999999999999744</v>
      </c>
      <c r="P19">
        <v>14.948156682027651</v>
      </c>
      <c r="Q19">
        <v>5.6304723502304155</v>
      </c>
      <c r="R19">
        <v>0</v>
      </c>
      <c r="S19">
        <v>2.0628456221198155</v>
      </c>
      <c r="T19">
        <v>11.958525345622121</v>
      </c>
      <c r="U19" s="156">
        <f t="shared" si="2"/>
        <v>34.600000000000009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15</v>
      </c>
      <c r="J20">
        <f>BYPL_EOD!AC20+BYPL_EOD!AD20</f>
        <v>6.61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35.68</v>
      </c>
      <c r="O20" s="154">
        <f t="shared" si="1"/>
        <v>-7.9999999999998295E-2</v>
      </c>
      <c r="P20">
        <v>14.966367713004486</v>
      </c>
      <c r="Q20">
        <v>6.5951793721973102</v>
      </c>
      <c r="R20">
        <v>0</v>
      </c>
      <c r="S20">
        <v>2.0653587443946186</v>
      </c>
      <c r="T20">
        <v>11.973094170403588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15</v>
      </c>
      <c r="J21">
        <f>BYPL_EOD!AC21+BYPL_EOD!AD21</f>
        <v>6.61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35.68</v>
      </c>
      <c r="O21" s="154">
        <f t="shared" si="1"/>
        <v>-7.9999999999998295E-2</v>
      </c>
      <c r="P21">
        <v>14.966367713004486</v>
      </c>
      <c r="Q21">
        <v>6.5951793721973102</v>
      </c>
      <c r="R21">
        <v>0</v>
      </c>
      <c r="S21">
        <v>2.0653587443946186</v>
      </c>
      <c r="T21">
        <v>11.973094170403588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15</v>
      </c>
      <c r="J22">
        <f>BYPL_EOD!AC22+BYPL_EOD!AD22</f>
        <v>6.61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35.68</v>
      </c>
      <c r="O22" s="154">
        <f t="shared" si="1"/>
        <v>-7.9999999999998295E-2</v>
      </c>
      <c r="P22">
        <v>14.966367713004486</v>
      </c>
      <c r="Q22">
        <v>6.5951793721973102</v>
      </c>
      <c r="R22">
        <v>0</v>
      </c>
      <c r="S22">
        <v>2.0653587443946186</v>
      </c>
      <c r="T22">
        <v>11.973094170403588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15</v>
      </c>
      <c r="J23">
        <f>BYPL_EOD!AC23+BYPL_EOD!AD23</f>
        <v>6.61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35.68</v>
      </c>
      <c r="O23" s="154">
        <f t="shared" si="1"/>
        <v>-7.9999999999998295E-2</v>
      </c>
      <c r="P23">
        <v>14.966367713004486</v>
      </c>
      <c r="Q23">
        <v>6.5951793721973102</v>
      </c>
      <c r="R23">
        <v>0</v>
      </c>
      <c r="S23">
        <v>2.0653587443946186</v>
      </c>
      <c r="T23">
        <v>11.973094170403588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15</v>
      </c>
      <c r="J24">
        <f>BYPL_EOD!AC24+BYPL_EOD!AD24</f>
        <v>6.61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35.68</v>
      </c>
      <c r="O24" s="154">
        <f t="shared" si="1"/>
        <v>-7.9999999999998295E-2</v>
      </c>
      <c r="P24">
        <v>14.966367713004486</v>
      </c>
      <c r="Q24">
        <v>6.5951793721973102</v>
      </c>
      <c r="R24">
        <v>0</v>
      </c>
      <c r="S24">
        <v>2.0653587443946186</v>
      </c>
      <c r="T24">
        <v>11.973094170403588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15</v>
      </c>
      <c r="J25">
        <f>BYPL_EOD!AC25+BYPL_EOD!AD25</f>
        <v>6.61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35.68</v>
      </c>
      <c r="O25" s="154">
        <f t="shared" si="1"/>
        <v>-7.9999999999998295E-2</v>
      </c>
      <c r="P25">
        <v>14.966367713004486</v>
      </c>
      <c r="Q25">
        <v>6.5951793721973102</v>
      </c>
      <c r="R25">
        <v>0</v>
      </c>
      <c r="S25">
        <v>2.0653587443946186</v>
      </c>
      <c r="T25">
        <v>11.973094170403588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15</v>
      </c>
      <c r="J26">
        <f>BYPL_EOD!AC26+BYPL_EOD!AD26</f>
        <v>6.61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35.68</v>
      </c>
      <c r="O26" s="154">
        <f t="shared" si="1"/>
        <v>-7.9999999999998295E-2</v>
      </c>
      <c r="P26">
        <v>14.966367713004486</v>
      </c>
      <c r="Q26">
        <v>6.5951793721973102</v>
      </c>
      <c r="R26">
        <v>0</v>
      </c>
      <c r="S26">
        <v>2.0653587443946186</v>
      </c>
      <c r="T26">
        <v>11.973094170403588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15</v>
      </c>
      <c r="J27">
        <f>BYPL_EOD!AC27+BYPL_EOD!AD27</f>
        <v>6.61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35.68</v>
      </c>
      <c r="O27" s="154">
        <f t="shared" si="1"/>
        <v>-7.9999999999998295E-2</v>
      </c>
      <c r="P27">
        <v>14.966367713004486</v>
      </c>
      <c r="Q27">
        <v>6.5951793721973102</v>
      </c>
      <c r="R27">
        <v>0</v>
      </c>
      <c r="S27">
        <v>2.0653587443946186</v>
      </c>
      <c r="T27">
        <v>11.973094170403588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15</v>
      </c>
      <c r="J28">
        <f>BYPL_EOD!AC28+BYPL_EOD!AD28</f>
        <v>6.61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35.68</v>
      </c>
      <c r="O28" s="154">
        <f t="shared" si="1"/>
        <v>-7.9999999999998295E-2</v>
      </c>
      <c r="P28">
        <v>14.966367713004486</v>
      </c>
      <c r="Q28">
        <v>6.5951793721973102</v>
      </c>
      <c r="R28">
        <v>0</v>
      </c>
      <c r="S28">
        <v>2.0653587443946186</v>
      </c>
      <c r="T28">
        <v>11.973094170403588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15</v>
      </c>
      <c r="J29">
        <f>BYPL_EOD!AC29+BYPL_EOD!AD29</f>
        <v>6.61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35.68</v>
      </c>
      <c r="O29" s="154">
        <f t="shared" si="1"/>
        <v>-7.9999999999998295E-2</v>
      </c>
      <c r="P29">
        <v>14.966367713004486</v>
      </c>
      <c r="Q29">
        <v>6.5951793721973102</v>
      </c>
      <c r="R29">
        <v>0</v>
      </c>
      <c r="S29">
        <v>2.0653587443946186</v>
      </c>
      <c r="T29">
        <v>11.973094170403588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15</v>
      </c>
      <c r="J30">
        <f>BYPL_EOD!AC30+BYPL_EOD!AD30</f>
        <v>6.61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35.68</v>
      </c>
      <c r="O30" s="154">
        <f t="shared" si="1"/>
        <v>-7.9999999999998295E-2</v>
      </c>
      <c r="P30">
        <v>14.966367713004486</v>
      </c>
      <c r="Q30">
        <v>6.5951793721973102</v>
      </c>
      <c r="R30">
        <v>0</v>
      </c>
      <c r="S30">
        <v>2.0653587443946186</v>
      </c>
      <c r="T30">
        <v>11.973094170403588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15</v>
      </c>
      <c r="J31">
        <f>BYPL_EOD!AC31+BYPL_EOD!AD31</f>
        <v>6.61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35.68</v>
      </c>
      <c r="O31" s="154">
        <f t="shared" si="1"/>
        <v>-7.9999999999998295E-2</v>
      </c>
      <c r="P31">
        <v>14.966367713004486</v>
      </c>
      <c r="Q31">
        <v>6.5951793721973102</v>
      </c>
      <c r="R31">
        <v>0</v>
      </c>
      <c r="S31">
        <v>2.0653587443946186</v>
      </c>
      <c r="T31">
        <v>11.973094170403588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15</v>
      </c>
      <c r="J32">
        <f>BYPL_EOD!AC32+BYPL_EOD!AD32</f>
        <v>6.61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35.68</v>
      </c>
      <c r="O32" s="154">
        <f t="shared" si="1"/>
        <v>-7.9999999999998295E-2</v>
      </c>
      <c r="P32">
        <v>14.966367713004486</v>
      </c>
      <c r="Q32">
        <v>6.5951793721973102</v>
      </c>
      <c r="R32">
        <v>0</v>
      </c>
      <c r="S32">
        <v>2.0653587443946186</v>
      </c>
      <c r="T32">
        <v>11.973094170403588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15</v>
      </c>
      <c r="J33">
        <f>BYPL_EOD!AC33+BYPL_EOD!AD33</f>
        <v>6.61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35.68</v>
      </c>
      <c r="O33" s="154">
        <f t="shared" si="1"/>
        <v>-7.9999999999998295E-2</v>
      </c>
      <c r="P33">
        <v>14.966367713004486</v>
      </c>
      <c r="Q33">
        <v>6.5951793721973102</v>
      </c>
      <c r="R33">
        <v>0</v>
      </c>
      <c r="S33">
        <v>2.0653587443946186</v>
      </c>
      <c r="T33">
        <v>11.973094170403588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15</v>
      </c>
      <c r="J34">
        <f>BYPL_EOD!AC34+BYPL_EOD!AD34</f>
        <v>6.61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35.68</v>
      </c>
      <c r="O34" s="154">
        <f t="shared" si="1"/>
        <v>-7.9999999999998295E-2</v>
      </c>
      <c r="P34">
        <v>14.966367713004486</v>
      </c>
      <c r="Q34">
        <v>6.5951793721973102</v>
      </c>
      <c r="R34">
        <v>0</v>
      </c>
      <c r="S34">
        <v>2.0653587443946186</v>
      </c>
      <c r="T34">
        <v>11.973094170403588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15</v>
      </c>
      <c r="J35">
        <f>BYPL_EOD!AC35+BYPL_EOD!AD35</f>
        <v>5.65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34.72</v>
      </c>
      <c r="O35" s="154">
        <f t="shared" si="1"/>
        <v>-0.11999999999999744</v>
      </c>
      <c r="P35">
        <v>14.948156682027651</v>
      </c>
      <c r="Q35">
        <v>5.6304723502304155</v>
      </c>
      <c r="R35">
        <v>0</v>
      </c>
      <c r="S35">
        <v>2.0628456221198155</v>
      </c>
      <c r="T35">
        <v>11.958525345622121</v>
      </c>
      <c r="U35" s="156">
        <f t="shared" si="2"/>
        <v>34.600000000000009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15</v>
      </c>
      <c r="J36">
        <f>BYPL_EOD!AC36+BYPL_EOD!AD36</f>
        <v>5.65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34.72</v>
      </c>
      <c r="O36" s="154">
        <f t="shared" si="1"/>
        <v>-0.11999999999999744</v>
      </c>
      <c r="P36">
        <v>14.948156682027651</v>
      </c>
      <c r="Q36">
        <v>5.6304723502304155</v>
      </c>
      <c r="R36">
        <v>0</v>
      </c>
      <c r="S36">
        <v>2.0628456221198155</v>
      </c>
      <c r="T36">
        <v>11.958525345622121</v>
      </c>
      <c r="U36" s="156">
        <f t="shared" si="2"/>
        <v>34.600000000000009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15</v>
      </c>
      <c r="J37">
        <f>BYPL_EOD!AC37+BYPL_EOD!AD37</f>
        <v>5.65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34.72</v>
      </c>
      <c r="O37" s="154">
        <f t="shared" si="1"/>
        <v>-0.11999999999999744</v>
      </c>
      <c r="P37">
        <v>14.948156682027651</v>
      </c>
      <c r="Q37">
        <v>5.6304723502304155</v>
      </c>
      <c r="R37">
        <v>0</v>
      </c>
      <c r="S37">
        <v>2.0628456221198155</v>
      </c>
      <c r="T37">
        <v>11.958525345622121</v>
      </c>
      <c r="U37" s="156">
        <f t="shared" si="2"/>
        <v>34.600000000000009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15</v>
      </c>
      <c r="J38">
        <f>BYPL_EOD!AC38+BYPL_EOD!AD38</f>
        <v>5.65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34.72</v>
      </c>
      <c r="O38" s="154">
        <f t="shared" si="1"/>
        <v>-0.11999999999999744</v>
      </c>
      <c r="P38">
        <v>14.948156682027651</v>
      </c>
      <c r="Q38">
        <v>5.6304723502304155</v>
      </c>
      <c r="R38">
        <v>0</v>
      </c>
      <c r="S38">
        <v>2.0628456221198155</v>
      </c>
      <c r="T38">
        <v>11.958525345622121</v>
      </c>
      <c r="U38" s="156">
        <f t="shared" si="2"/>
        <v>34.600000000000009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14.97</v>
      </c>
      <c r="J39">
        <f>BYPL_EOD!AC39+BYPL_EOD!AD39</f>
        <v>4.99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11.98</v>
      </c>
      <c r="N39">
        <f t="shared" si="0"/>
        <v>34.010000000000005</v>
      </c>
      <c r="O39" s="154">
        <f t="shared" si="1"/>
        <v>-0.71000000000000796</v>
      </c>
      <c r="P39">
        <v>14.657483093207878</v>
      </c>
      <c r="Q39">
        <v>4.8858276977359587</v>
      </c>
      <c r="R39">
        <v>0</v>
      </c>
      <c r="S39">
        <v>2.0267862393413694</v>
      </c>
      <c r="T39">
        <v>11.729902969714788</v>
      </c>
      <c r="U39" s="156">
        <f t="shared" si="2"/>
        <v>33.29999999999999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14.97</v>
      </c>
      <c r="J40">
        <f>BYPL_EOD!AC40+BYPL_EOD!AD40</f>
        <v>4.99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11.98</v>
      </c>
      <c r="N40">
        <f t="shared" si="0"/>
        <v>34.010000000000005</v>
      </c>
      <c r="O40" s="154">
        <f t="shared" si="1"/>
        <v>-0.71000000000000796</v>
      </c>
      <c r="P40">
        <v>14.657483093207878</v>
      </c>
      <c r="Q40">
        <v>4.8858276977359587</v>
      </c>
      <c r="R40">
        <v>0</v>
      </c>
      <c r="S40">
        <v>2.0267862393413694</v>
      </c>
      <c r="T40">
        <v>11.729902969714788</v>
      </c>
      <c r="U40" s="156">
        <f t="shared" si="2"/>
        <v>33.29999999999999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14.97</v>
      </c>
      <c r="J41">
        <f>BYPL_EOD!AC41+BYPL_EOD!AD41</f>
        <v>4.99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11.98</v>
      </c>
      <c r="N41">
        <f t="shared" si="0"/>
        <v>34.010000000000005</v>
      </c>
      <c r="O41" s="154">
        <f t="shared" si="1"/>
        <v>-0.71000000000000796</v>
      </c>
      <c r="P41">
        <v>14.657483093207878</v>
      </c>
      <c r="Q41">
        <v>4.8858276977359587</v>
      </c>
      <c r="R41">
        <v>0</v>
      </c>
      <c r="S41">
        <v>2.0267862393413694</v>
      </c>
      <c r="T41">
        <v>11.729902969714788</v>
      </c>
      <c r="U41" s="156">
        <f t="shared" si="2"/>
        <v>33.29999999999999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14.97</v>
      </c>
      <c r="J42">
        <f>BYPL_EOD!AC42+BYPL_EOD!AD42</f>
        <v>4.99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11.98</v>
      </c>
      <c r="N42">
        <f t="shared" si="0"/>
        <v>34.010000000000005</v>
      </c>
      <c r="O42" s="154">
        <f t="shared" si="1"/>
        <v>-0.71000000000000796</v>
      </c>
      <c r="P42">
        <v>14.657483093207878</v>
      </c>
      <c r="Q42">
        <v>4.8858276977359587</v>
      </c>
      <c r="R42">
        <v>0</v>
      </c>
      <c r="S42">
        <v>2.0267862393413694</v>
      </c>
      <c r="T42">
        <v>11.729902969714788</v>
      </c>
      <c r="U42" s="156">
        <f t="shared" si="2"/>
        <v>33.29999999999999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14.97</v>
      </c>
      <c r="J43">
        <f>BYPL_EOD!AC43+BYPL_EOD!AD43</f>
        <v>4.99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11.98</v>
      </c>
      <c r="N43">
        <f t="shared" si="0"/>
        <v>34.010000000000005</v>
      </c>
      <c r="O43" s="154">
        <f t="shared" si="1"/>
        <v>-0.71000000000000796</v>
      </c>
      <c r="P43">
        <v>14.657483093207878</v>
      </c>
      <c r="Q43">
        <v>4.8858276977359587</v>
      </c>
      <c r="R43">
        <v>0</v>
      </c>
      <c r="S43">
        <v>2.0267862393413694</v>
      </c>
      <c r="T43">
        <v>11.729902969714788</v>
      </c>
      <c r="U43" s="156">
        <f t="shared" si="2"/>
        <v>33.29999999999999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14.97</v>
      </c>
      <c r="J44">
        <f>BYPL_EOD!AC44+BYPL_EOD!AD44</f>
        <v>4.99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11.98</v>
      </c>
      <c r="N44">
        <f t="shared" si="0"/>
        <v>34.010000000000005</v>
      </c>
      <c r="O44" s="154">
        <f t="shared" si="1"/>
        <v>-0.71000000000000796</v>
      </c>
      <c r="P44">
        <v>14.657483093207878</v>
      </c>
      <c r="Q44">
        <v>4.8858276977359587</v>
      </c>
      <c r="R44">
        <v>0</v>
      </c>
      <c r="S44">
        <v>2.0267862393413694</v>
      </c>
      <c r="T44">
        <v>11.729902969714788</v>
      </c>
      <c r="U44" s="156">
        <f t="shared" si="2"/>
        <v>33.29999999999999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12.66</v>
      </c>
      <c r="J45">
        <f>BYPL_EOD!AC45+BYPL_EOD!AD45</f>
        <v>6.93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33.659999999999997</v>
      </c>
      <c r="O45" s="154">
        <f t="shared" si="1"/>
        <v>-0.35999999999999943</v>
      </c>
      <c r="P45">
        <v>12.524598930481284</v>
      </c>
      <c r="Q45">
        <v>6.8558823529411761</v>
      </c>
      <c r="R45">
        <v>0</v>
      </c>
      <c r="S45">
        <v>2.0478609625668449</v>
      </c>
      <c r="T45">
        <v>11.871657754010695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12.66</v>
      </c>
      <c r="J46">
        <f>BYPL_EOD!AC46+BYPL_EOD!AD46</f>
        <v>6.93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33.659999999999997</v>
      </c>
      <c r="O46" s="154">
        <f t="shared" si="1"/>
        <v>-0.35999999999999943</v>
      </c>
      <c r="P46">
        <v>12.524598930481284</v>
      </c>
      <c r="Q46">
        <v>6.8558823529411761</v>
      </c>
      <c r="R46">
        <v>0</v>
      </c>
      <c r="S46">
        <v>2.0478609625668449</v>
      </c>
      <c r="T46">
        <v>11.871657754010695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4.45</v>
      </c>
      <c r="J47">
        <f>BYPL_EOD!AC47+BYPL_EOD!AD47</f>
        <v>17.02</v>
      </c>
      <c r="K47">
        <f>MES_EOD!AC47+MES_EOD!AD47</f>
        <v>0</v>
      </c>
      <c r="L47">
        <f>NDMC_EOD!AC47+NDMC_EOD!AD47</f>
        <v>1.84</v>
      </c>
      <c r="M47">
        <f>TPDDL_EOD!AC47+TPDDL_EOD!AD47</f>
        <v>10.69</v>
      </c>
      <c r="N47">
        <f t="shared" si="0"/>
        <v>34</v>
      </c>
      <c r="O47" s="154">
        <f t="shared" si="1"/>
        <v>-0.70000000000000284</v>
      </c>
      <c r="P47">
        <v>4.3583823529411765</v>
      </c>
      <c r="Q47">
        <v>16.669588235294114</v>
      </c>
      <c r="R47">
        <v>0</v>
      </c>
      <c r="S47">
        <v>1.8021176470588234</v>
      </c>
      <c r="T47">
        <v>10.469911764705881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4.45</v>
      </c>
      <c r="J48">
        <f>BYPL_EOD!AC48+BYPL_EOD!AD48</f>
        <v>17.02</v>
      </c>
      <c r="K48">
        <f>MES_EOD!AC48+MES_EOD!AD48</f>
        <v>0</v>
      </c>
      <c r="L48">
        <f>NDMC_EOD!AC48+NDMC_EOD!AD48</f>
        <v>1.84</v>
      </c>
      <c r="M48">
        <f>TPDDL_EOD!AC48+TPDDL_EOD!AD48</f>
        <v>10.69</v>
      </c>
      <c r="N48">
        <f t="shared" si="0"/>
        <v>34</v>
      </c>
      <c r="O48" s="154">
        <f t="shared" si="1"/>
        <v>-0.70000000000000284</v>
      </c>
      <c r="P48">
        <v>4.3583823529411765</v>
      </c>
      <c r="Q48">
        <v>16.669588235294114</v>
      </c>
      <c r="R48">
        <v>0</v>
      </c>
      <c r="S48">
        <v>1.8021176470588234</v>
      </c>
      <c r="T48">
        <v>10.469911764705881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12.66</v>
      </c>
      <c r="J49">
        <f>BYPL_EOD!AC49+BYPL_EOD!AD49</f>
        <v>6.93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33.659999999999997</v>
      </c>
      <c r="O49" s="154">
        <f t="shared" si="1"/>
        <v>-0.35999999999999943</v>
      </c>
      <c r="P49">
        <v>12.524598930481284</v>
      </c>
      <c r="Q49">
        <v>6.8558823529411761</v>
      </c>
      <c r="R49">
        <v>0</v>
      </c>
      <c r="S49">
        <v>2.0478609625668449</v>
      </c>
      <c r="T49">
        <v>11.871657754010695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12.66</v>
      </c>
      <c r="J50">
        <f>BYPL_EOD!AC50+BYPL_EOD!AD50</f>
        <v>6.93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33.659999999999997</v>
      </c>
      <c r="O50" s="154">
        <f t="shared" si="1"/>
        <v>-0.35999999999999943</v>
      </c>
      <c r="P50">
        <v>12.524598930481284</v>
      </c>
      <c r="Q50">
        <v>6.8558823529411761</v>
      </c>
      <c r="R50">
        <v>0</v>
      </c>
      <c r="S50">
        <v>2.0478609625668449</v>
      </c>
      <c r="T50">
        <v>11.871657754010695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12.66</v>
      </c>
      <c r="J51">
        <f>BYPL_EOD!AC51+BYPL_EOD!AD51</f>
        <v>6.93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33.659999999999997</v>
      </c>
      <c r="O51" s="154">
        <f t="shared" si="1"/>
        <v>-0.35999999999999943</v>
      </c>
      <c r="P51">
        <v>12.524598930481284</v>
      </c>
      <c r="Q51">
        <v>6.8558823529411761</v>
      </c>
      <c r="R51">
        <v>0</v>
      </c>
      <c r="S51">
        <v>2.0478609625668449</v>
      </c>
      <c r="T51">
        <v>11.871657754010695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12.66</v>
      </c>
      <c r="J52">
        <f>BYPL_EOD!AC52+BYPL_EOD!AD52</f>
        <v>6.93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33.659999999999997</v>
      </c>
      <c r="O52" s="154">
        <f t="shared" si="1"/>
        <v>-0.35999999999999943</v>
      </c>
      <c r="P52">
        <v>12.524598930481284</v>
      </c>
      <c r="Q52">
        <v>6.8558823529411761</v>
      </c>
      <c r="R52">
        <v>0</v>
      </c>
      <c r="S52">
        <v>2.0478609625668449</v>
      </c>
      <c r="T52">
        <v>11.871657754010695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12.66</v>
      </c>
      <c r="J53">
        <f>BYPL_EOD!AC53+BYPL_EOD!AD53</f>
        <v>6.93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33.659999999999997</v>
      </c>
      <c r="O53" s="154">
        <f t="shared" si="1"/>
        <v>-0.35999999999999943</v>
      </c>
      <c r="P53">
        <v>12.524598930481284</v>
      </c>
      <c r="Q53">
        <v>6.8558823529411761</v>
      </c>
      <c r="R53">
        <v>0</v>
      </c>
      <c r="S53">
        <v>2.0478609625668449</v>
      </c>
      <c r="T53">
        <v>11.871657754010695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12.66</v>
      </c>
      <c r="J54">
        <f>BYPL_EOD!AC54+BYPL_EOD!AD54</f>
        <v>6.93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33.659999999999997</v>
      </c>
      <c r="O54" s="154">
        <f t="shared" si="1"/>
        <v>-0.35999999999999943</v>
      </c>
      <c r="P54">
        <v>12.524598930481284</v>
      </c>
      <c r="Q54">
        <v>6.8558823529411761</v>
      </c>
      <c r="R54">
        <v>0</v>
      </c>
      <c r="S54">
        <v>2.0478609625668449</v>
      </c>
      <c r="T54">
        <v>11.871657754010695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12.66</v>
      </c>
      <c r="J55">
        <f>BYPL_EOD!AC55+BYPL_EOD!AD55</f>
        <v>6.93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33.659999999999997</v>
      </c>
      <c r="O55" s="154">
        <f t="shared" si="1"/>
        <v>-0.35999999999999943</v>
      </c>
      <c r="P55">
        <v>12.524598930481284</v>
      </c>
      <c r="Q55">
        <v>6.8558823529411761</v>
      </c>
      <c r="R55">
        <v>0</v>
      </c>
      <c r="S55">
        <v>2.0478609625668449</v>
      </c>
      <c r="T55">
        <v>11.871657754010695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12.66</v>
      </c>
      <c r="J56">
        <f>BYPL_EOD!AC56+BYPL_EOD!AD56</f>
        <v>6.93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33.659999999999997</v>
      </c>
      <c r="O56" s="154">
        <f t="shared" si="1"/>
        <v>-0.35999999999999943</v>
      </c>
      <c r="P56">
        <v>12.524598930481284</v>
      </c>
      <c r="Q56">
        <v>6.8558823529411761</v>
      </c>
      <c r="R56">
        <v>0</v>
      </c>
      <c r="S56">
        <v>2.0478609625668449</v>
      </c>
      <c r="T56">
        <v>11.871657754010695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12.66</v>
      </c>
      <c r="J57">
        <f>BYPL_EOD!AC57+BYPL_EOD!AD57</f>
        <v>6.93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33.659999999999997</v>
      </c>
      <c r="O57" s="154">
        <f t="shared" si="1"/>
        <v>-0.35999999999999943</v>
      </c>
      <c r="P57">
        <v>12.524598930481284</v>
      </c>
      <c r="Q57">
        <v>6.8558823529411761</v>
      </c>
      <c r="R57">
        <v>0</v>
      </c>
      <c r="S57">
        <v>2.0478609625668449</v>
      </c>
      <c r="T57">
        <v>11.871657754010695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13.29</v>
      </c>
      <c r="J58">
        <f>BYPL_EOD!AC58+BYPL_EOD!AD58</f>
        <v>7.28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34.64</v>
      </c>
      <c r="O58" s="154">
        <f t="shared" si="1"/>
        <v>-0.34000000000000341</v>
      </c>
      <c r="P58">
        <v>13.15955542725173</v>
      </c>
      <c r="Q58">
        <v>7.2085450346420314</v>
      </c>
      <c r="R58">
        <v>0</v>
      </c>
      <c r="S58">
        <v>2.0496824480369513</v>
      </c>
      <c r="T58">
        <v>11.882217090069283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13.29</v>
      </c>
      <c r="J59">
        <f>BYPL_EOD!AC59+BYPL_EOD!AD59</f>
        <v>7.28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34.64</v>
      </c>
      <c r="O59" s="154">
        <f t="shared" si="1"/>
        <v>-0.34000000000000341</v>
      </c>
      <c r="P59">
        <v>13.15955542725173</v>
      </c>
      <c r="Q59">
        <v>7.2085450346420314</v>
      </c>
      <c r="R59">
        <v>0</v>
      </c>
      <c r="S59">
        <v>2.0496824480369513</v>
      </c>
      <c r="T59">
        <v>11.882217090069283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13.29</v>
      </c>
      <c r="J60">
        <f>BYPL_EOD!AC60+BYPL_EOD!AD60</f>
        <v>7.28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34.64</v>
      </c>
      <c r="O60" s="154">
        <f t="shared" si="1"/>
        <v>-0.34000000000000341</v>
      </c>
      <c r="P60">
        <v>13.15955542725173</v>
      </c>
      <c r="Q60">
        <v>7.2085450346420314</v>
      </c>
      <c r="R60">
        <v>0</v>
      </c>
      <c r="S60">
        <v>2.0496824480369513</v>
      </c>
      <c r="T60">
        <v>11.882217090069283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13.29</v>
      </c>
      <c r="J61">
        <f>BYPL_EOD!AC61+BYPL_EOD!AD61</f>
        <v>7.28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34.64</v>
      </c>
      <c r="O61" s="154">
        <f t="shared" si="1"/>
        <v>-0.34000000000000341</v>
      </c>
      <c r="P61">
        <v>13.15955542725173</v>
      </c>
      <c r="Q61">
        <v>7.2085450346420314</v>
      </c>
      <c r="R61">
        <v>0</v>
      </c>
      <c r="S61">
        <v>2.0496824480369513</v>
      </c>
      <c r="T61">
        <v>11.882217090069283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13.29</v>
      </c>
      <c r="J62">
        <f>BYPL_EOD!AC62+BYPL_EOD!AD62</f>
        <v>7.28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34.64</v>
      </c>
      <c r="O62" s="154">
        <f t="shared" si="1"/>
        <v>-0.34000000000000341</v>
      </c>
      <c r="P62">
        <v>13.15955542725173</v>
      </c>
      <c r="Q62">
        <v>7.2085450346420314</v>
      </c>
      <c r="R62">
        <v>0</v>
      </c>
      <c r="S62">
        <v>2.0496824480369513</v>
      </c>
      <c r="T62">
        <v>11.882217090069283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13.29</v>
      </c>
      <c r="J63">
        <f>BYPL_EOD!AC63+BYPL_EOD!AD63</f>
        <v>7.28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34.64</v>
      </c>
      <c r="O63" s="154">
        <f t="shared" si="1"/>
        <v>-0.34000000000000341</v>
      </c>
      <c r="P63">
        <v>13.15955542725173</v>
      </c>
      <c r="Q63">
        <v>7.2085450346420314</v>
      </c>
      <c r="R63">
        <v>0</v>
      </c>
      <c r="S63">
        <v>2.0496824480369513</v>
      </c>
      <c r="T63">
        <v>11.882217090069283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13.29</v>
      </c>
      <c r="J64">
        <f>BYPL_EOD!AC64+BYPL_EOD!AD64</f>
        <v>7.28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34.64</v>
      </c>
      <c r="O64" s="154">
        <f t="shared" si="1"/>
        <v>-0.34000000000000341</v>
      </c>
      <c r="P64">
        <v>13.15955542725173</v>
      </c>
      <c r="Q64">
        <v>7.2085450346420314</v>
      </c>
      <c r="R64">
        <v>0</v>
      </c>
      <c r="S64">
        <v>2.0496824480369513</v>
      </c>
      <c r="T64">
        <v>11.882217090069283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12.66</v>
      </c>
      <c r="J65">
        <f>BYPL_EOD!AC65+BYPL_EOD!AD65</f>
        <v>6.93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33.659999999999997</v>
      </c>
      <c r="O65" s="154">
        <f t="shared" si="1"/>
        <v>-0.35999999999999943</v>
      </c>
      <c r="P65">
        <v>12.524598930481284</v>
      </c>
      <c r="Q65">
        <v>6.8558823529411761</v>
      </c>
      <c r="R65">
        <v>0</v>
      </c>
      <c r="S65">
        <v>2.0478609625668449</v>
      </c>
      <c r="T65">
        <v>11.871657754010695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12.66</v>
      </c>
      <c r="J66">
        <f>BYPL_EOD!AC66+BYPL_EOD!AD66</f>
        <v>6.93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33.659999999999997</v>
      </c>
      <c r="O66" s="154">
        <f t="shared" si="1"/>
        <v>-0.35999999999999943</v>
      </c>
      <c r="P66">
        <v>12.524598930481284</v>
      </c>
      <c r="Q66">
        <v>6.8558823529411761</v>
      </c>
      <c r="R66">
        <v>0</v>
      </c>
      <c r="S66">
        <v>2.0478609625668449</v>
      </c>
      <c r="T66">
        <v>11.871657754010695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12.66</v>
      </c>
      <c r="J67">
        <f>BYPL_EOD!AC67+BYPL_EOD!AD67</f>
        <v>6.93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33.659999999999997</v>
      </c>
      <c r="O67" s="154">
        <f t="shared" ref="O67:O98" si="7">G67-N67</f>
        <v>-0.35999999999999943</v>
      </c>
      <c r="P67">
        <v>12.524598930481284</v>
      </c>
      <c r="Q67">
        <v>6.8558823529411761</v>
      </c>
      <c r="R67">
        <v>0</v>
      </c>
      <c r="S67">
        <v>2.0478609625668449</v>
      </c>
      <c r="T67">
        <v>11.871657754010695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12.66</v>
      </c>
      <c r="J68">
        <f>BYPL_EOD!AC68+BYPL_EOD!AD68</f>
        <v>6.93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33.659999999999997</v>
      </c>
      <c r="O68" s="154">
        <f t="shared" si="7"/>
        <v>-0.35999999999999943</v>
      </c>
      <c r="P68">
        <v>12.524598930481284</v>
      </c>
      <c r="Q68">
        <v>6.8558823529411761</v>
      </c>
      <c r="R68">
        <v>0</v>
      </c>
      <c r="S68">
        <v>2.0478609625668449</v>
      </c>
      <c r="T68">
        <v>11.871657754010695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12.66</v>
      </c>
      <c r="J69">
        <f>BYPL_EOD!AC69+BYPL_EOD!AD69</f>
        <v>6.93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33.659999999999997</v>
      </c>
      <c r="O69" s="154">
        <f t="shared" si="7"/>
        <v>-0.35999999999999943</v>
      </c>
      <c r="P69">
        <v>12.524598930481284</v>
      </c>
      <c r="Q69">
        <v>6.8558823529411761</v>
      </c>
      <c r="R69">
        <v>0</v>
      </c>
      <c r="S69">
        <v>2.0478609625668449</v>
      </c>
      <c r="T69">
        <v>11.871657754010695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12.66</v>
      </c>
      <c r="J70">
        <f>BYPL_EOD!AC70+BYPL_EOD!AD70</f>
        <v>6.93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33.659999999999997</v>
      </c>
      <c r="O70" s="154">
        <f t="shared" si="7"/>
        <v>-0.35999999999999943</v>
      </c>
      <c r="P70">
        <v>12.524598930481284</v>
      </c>
      <c r="Q70">
        <v>6.8558823529411761</v>
      </c>
      <c r="R70">
        <v>0</v>
      </c>
      <c r="S70">
        <v>2.0478609625668449</v>
      </c>
      <c r="T70">
        <v>11.871657754010695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12.66</v>
      </c>
      <c r="J71">
        <f>BYPL_EOD!AC71+BYPL_EOD!AD71</f>
        <v>6.93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33.659999999999997</v>
      </c>
      <c r="O71" s="154">
        <f t="shared" si="7"/>
        <v>-0.35999999999999943</v>
      </c>
      <c r="P71">
        <v>12.524598930481284</v>
      </c>
      <c r="Q71">
        <v>6.8558823529411761</v>
      </c>
      <c r="R71">
        <v>0</v>
      </c>
      <c r="S71">
        <v>2.0478609625668449</v>
      </c>
      <c r="T71">
        <v>11.871657754010695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12.66</v>
      </c>
      <c r="J72">
        <f>BYPL_EOD!AC72+BYPL_EOD!AD72</f>
        <v>6.93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33.659999999999997</v>
      </c>
      <c r="O72" s="154">
        <f t="shared" si="7"/>
        <v>-0.35999999999999943</v>
      </c>
      <c r="P72">
        <v>12.524598930481284</v>
      </c>
      <c r="Q72">
        <v>6.8558823529411761</v>
      </c>
      <c r="R72">
        <v>0</v>
      </c>
      <c r="S72">
        <v>2.0478609625668449</v>
      </c>
      <c r="T72">
        <v>11.871657754010695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12.66</v>
      </c>
      <c r="J73">
        <f>BYPL_EOD!AC73+BYPL_EOD!AD73</f>
        <v>6.93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33.659999999999997</v>
      </c>
      <c r="O73" s="154">
        <f t="shared" si="7"/>
        <v>-0.35999999999999943</v>
      </c>
      <c r="P73">
        <v>12.524598930481284</v>
      </c>
      <c r="Q73">
        <v>6.8558823529411761</v>
      </c>
      <c r="R73">
        <v>0</v>
      </c>
      <c r="S73">
        <v>2.0478609625668449</v>
      </c>
      <c r="T73">
        <v>11.871657754010695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13.29</v>
      </c>
      <c r="J74">
        <f>BYPL_EOD!AC74+BYPL_EOD!AD74</f>
        <v>7.28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34.64</v>
      </c>
      <c r="O74" s="154">
        <f t="shared" si="7"/>
        <v>-0.34000000000000341</v>
      </c>
      <c r="P74">
        <v>13.15955542725173</v>
      </c>
      <c r="Q74">
        <v>7.2085450346420314</v>
      </c>
      <c r="R74">
        <v>0</v>
      </c>
      <c r="S74">
        <v>2.0496824480369513</v>
      </c>
      <c r="T74">
        <v>11.882217090069283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13.29</v>
      </c>
      <c r="J75">
        <f>BYPL_EOD!AC75+BYPL_EOD!AD75</f>
        <v>7.28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34.64</v>
      </c>
      <c r="O75" s="154">
        <f t="shared" si="7"/>
        <v>-3.9999999999999147E-2</v>
      </c>
      <c r="P75">
        <v>13.274653579676674</v>
      </c>
      <c r="Q75">
        <v>7.2715935334872981</v>
      </c>
      <c r="R75">
        <v>0</v>
      </c>
      <c r="S75">
        <v>2.067609699769053</v>
      </c>
      <c r="T75">
        <v>11.986143187066975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13.29</v>
      </c>
      <c r="J76">
        <f>BYPL_EOD!AC76+BYPL_EOD!AD76</f>
        <v>7.28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34.64</v>
      </c>
      <c r="O76" s="154">
        <f t="shared" si="7"/>
        <v>-3.9999999999999147E-2</v>
      </c>
      <c r="P76">
        <v>13.274653579676674</v>
      </c>
      <c r="Q76">
        <v>7.2715935334872981</v>
      </c>
      <c r="R76">
        <v>0</v>
      </c>
      <c r="S76">
        <v>2.067609699769053</v>
      </c>
      <c r="T76">
        <v>11.986143187066975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13.29</v>
      </c>
      <c r="J77">
        <f>BYPL_EOD!AC77+BYPL_EOD!AD77</f>
        <v>7.28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34.64</v>
      </c>
      <c r="O77" s="154">
        <f t="shared" si="7"/>
        <v>-3.9999999999999147E-2</v>
      </c>
      <c r="P77">
        <v>13.274653579676674</v>
      </c>
      <c r="Q77">
        <v>7.2715935334872981</v>
      </c>
      <c r="R77">
        <v>0</v>
      </c>
      <c r="S77">
        <v>2.067609699769053</v>
      </c>
      <c r="T77">
        <v>11.986143187066975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34.64</v>
      </c>
      <c r="O78" s="154">
        <f t="shared" si="7"/>
        <v>-3.9999999999999147E-2</v>
      </c>
      <c r="P78">
        <v>13.274653579676674</v>
      </c>
      <c r="Q78">
        <v>7.2715935334872981</v>
      </c>
      <c r="R78">
        <v>0</v>
      </c>
      <c r="S78">
        <v>2.067609699769053</v>
      </c>
      <c r="T78">
        <v>11.986143187066975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34.64</v>
      </c>
      <c r="O79" s="154">
        <f t="shared" si="7"/>
        <v>-3.9999999999999147E-2</v>
      </c>
      <c r="P79">
        <v>13.274653579676674</v>
      </c>
      <c r="Q79">
        <v>7.2715935334872981</v>
      </c>
      <c r="R79">
        <v>0</v>
      </c>
      <c r="S79">
        <v>2.067609699769053</v>
      </c>
      <c r="T79">
        <v>11.986143187066975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13.29</v>
      </c>
      <c r="J80">
        <f>BYPL_EOD!AC80+BYPL_EOD!AD80</f>
        <v>7.28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34.64</v>
      </c>
      <c r="O80" s="154">
        <f t="shared" si="7"/>
        <v>-3.9999999999999147E-2</v>
      </c>
      <c r="P80">
        <v>13.274653579676674</v>
      </c>
      <c r="Q80">
        <v>7.2715935334872981</v>
      </c>
      <c r="R80">
        <v>0</v>
      </c>
      <c r="S80">
        <v>2.067609699769053</v>
      </c>
      <c r="T80">
        <v>11.986143187066975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13.29</v>
      </c>
      <c r="J81">
        <f>BYPL_EOD!AC81+BYPL_EOD!AD81</f>
        <v>7.28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34.64</v>
      </c>
      <c r="O81" s="154">
        <f t="shared" si="7"/>
        <v>-3.9999999999999147E-2</v>
      </c>
      <c r="P81">
        <v>13.274653579676674</v>
      </c>
      <c r="Q81">
        <v>7.2715935334872981</v>
      </c>
      <c r="R81">
        <v>0</v>
      </c>
      <c r="S81">
        <v>2.067609699769053</v>
      </c>
      <c r="T81">
        <v>11.986143187066975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13.29</v>
      </c>
      <c r="J82">
        <f>BYPL_EOD!AC82+BYPL_EOD!AD82</f>
        <v>7.28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34.64</v>
      </c>
      <c r="O82" s="154">
        <f t="shared" si="7"/>
        <v>-3.9999999999999147E-2</v>
      </c>
      <c r="P82">
        <v>13.274653579676674</v>
      </c>
      <c r="Q82">
        <v>7.2715935334872981</v>
      </c>
      <c r="R82">
        <v>0</v>
      </c>
      <c r="S82">
        <v>2.067609699769053</v>
      </c>
      <c r="T82">
        <v>11.986143187066975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13.29</v>
      </c>
      <c r="J83">
        <f>BYPL_EOD!AC83+BYPL_EOD!AD83</f>
        <v>7.28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34.64</v>
      </c>
      <c r="O83" s="154">
        <f t="shared" si="7"/>
        <v>-3.9999999999999147E-2</v>
      </c>
      <c r="P83">
        <v>13.274653579676674</v>
      </c>
      <c r="Q83">
        <v>7.2715935334872981</v>
      </c>
      <c r="R83">
        <v>0</v>
      </c>
      <c r="S83">
        <v>2.067609699769053</v>
      </c>
      <c r="T83">
        <v>11.986143187066975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13.29</v>
      </c>
      <c r="J84">
        <f>BYPL_EOD!AC84+BYPL_EOD!AD84</f>
        <v>7.28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34.64</v>
      </c>
      <c r="O84" s="154">
        <f t="shared" si="7"/>
        <v>-3.9999999999999147E-2</v>
      </c>
      <c r="P84">
        <v>13.274653579676674</v>
      </c>
      <c r="Q84">
        <v>7.2715935334872981</v>
      </c>
      <c r="R84">
        <v>0</v>
      </c>
      <c r="S84">
        <v>2.067609699769053</v>
      </c>
      <c r="T84">
        <v>11.986143187066975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13.29</v>
      </c>
      <c r="J85">
        <f>BYPL_EOD!AC85+BYPL_EOD!AD85</f>
        <v>7.28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34.64</v>
      </c>
      <c r="O85" s="154">
        <f t="shared" si="7"/>
        <v>-3.9999999999999147E-2</v>
      </c>
      <c r="P85">
        <v>13.274653579676674</v>
      </c>
      <c r="Q85">
        <v>7.2715935334872981</v>
      </c>
      <c r="R85">
        <v>0</v>
      </c>
      <c r="S85">
        <v>2.067609699769053</v>
      </c>
      <c r="T85">
        <v>11.986143187066975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13.29</v>
      </c>
      <c r="J86">
        <f>BYPL_EOD!AC86+BYPL_EOD!AD86</f>
        <v>7.28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34.64</v>
      </c>
      <c r="O86" s="154">
        <f t="shared" si="7"/>
        <v>-3.9999999999999147E-2</v>
      </c>
      <c r="P86">
        <v>13.274653579676674</v>
      </c>
      <c r="Q86">
        <v>7.2715935334872981</v>
      </c>
      <c r="R86">
        <v>0</v>
      </c>
      <c r="S86">
        <v>2.067609699769053</v>
      </c>
      <c r="T86">
        <v>11.986143187066975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13.29</v>
      </c>
      <c r="J87">
        <f>BYPL_EOD!AC87+BYPL_EOD!AD87</f>
        <v>7.28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34.64</v>
      </c>
      <c r="O87" s="154">
        <f t="shared" si="7"/>
        <v>-3.9999999999999147E-2</v>
      </c>
      <c r="P87">
        <v>13.274653579676674</v>
      </c>
      <c r="Q87">
        <v>7.2715935334872981</v>
      </c>
      <c r="R87">
        <v>0</v>
      </c>
      <c r="S87">
        <v>2.067609699769053</v>
      </c>
      <c r="T87">
        <v>11.986143187066975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13.29</v>
      </c>
      <c r="J88">
        <f>BYPL_EOD!AC88+BYPL_EOD!AD88</f>
        <v>7.28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34.64</v>
      </c>
      <c r="O88" s="154">
        <f t="shared" si="7"/>
        <v>-3.9999999999999147E-2</v>
      </c>
      <c r="P88">
        <v>13.274653579676674</v>
      </c>
      <c r="Q88">
        <v>7.2715935334872981</v>
      </c>
      <c r="R88">
        <v>0</v>
      </c>
      <c r="S88">
        <v>2.067609699769053</v>
      </c>
      <c r="T88">
        <v>11.986143187066975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13.29</v>
      </c>
      <c r="J89">
        <f>BYPL_EOD!AC89+BYPL_EOD!AD89</f>
        <v>7.28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34.64</v>
      </c>
      <c r="O89" s="154">
        <f t="shared" si="7"/>
        <v>-3.9999999999999147E-2</v>
      </c>
      <c r="P89">
        <v>13.274653579676674</v>
      </c>
      <c r="Q89">
        <v>7.2715935334872981</v>
      </c>
      <c r="R89">
        <v>0</v>
      </c>
      <c r="S89">
        <v>2.067609699769053</v>
      </c>
      <c r="T89">
        <v>11.986143187066975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13.29</v>
      </c>
      <c r="J90">
        <f>BYPL_EOD!AC90+BYPL_EOD!AD90</f>
        <v>7.28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34.64</v>
      </c>
      <c r="O90" s="154">
        <f t="shared" si="7"/>
        <v>-3.9999999999999147E-2</v>
      </c>
      <c r="P90">
        <v>13.274653579676674</v>
      </c>
      <c r="Q90">
        <v>7.2715935334872981</v>
      </c>
      <c r="R90">
        <v>0</v>
      </c>
      <c r="S90">
        <v>2.067609699769053</v>
      </c>
      <c r="T90">
        <v>11.986143187066975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13.29</v>
      </c>
      <c r="J91">
        <f>BYPL_EOD!AC91+BYPL_EOD!AD91</f>
        <v>7.28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34.64</v>
      </c>
      <c r="O91" s="154">
        <f t="shared" si="7"/>
        <v>-3.9999999999999147E-2</v>
      </c>
      <c r="P91">
        <v>13.274653579676674</v>
      </c>
      <c r="Q91">
        <v>7.2715935334872981</v>
      </c>
      <c r="R91">
        <v>0</v>
      </c>
      <c r="S91">
        <v>2.067609699769053</v>
      </c>
      <c r="T91">
        <v>11.986143187066975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13.29</v>
      </c>
      <c r="J92">
        <f>BYPL_EOD!AC92+BYPL_EOD!AD92</f>
        <v>7.28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34.64</v>
      </c>
      <c r="O92" s="154">
        <f t="shared" si="7"/>
        <v>-3.9999999999999147E-2</v>
      </c>
      <c r="P92">
        <v>13.274653579676674</v>
      </c>
      <c r="Q92">
        <v>7.2715935334872981</v>
      </c>
      <c r="R92">
        <v>0</v>
      </c>
      <c r="S92">
        <v>2.067609699769053</v>
      </c>
      <c r="T92">
        <v>11.986143187066975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13.29</v>
      </c>
      <c r="J93">
        <f>BYPL_EOD!AC93+BYPL_EOD!AD93</f>
        <v>7.28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34.64</v>
      </c>
      <c r="O93" s="154">
        <f t="shared" si="7"/>
        <v>-3.9999999999999147E-2</v>
      </c>
      <c r="P93">
        <v>13.274653579676674</v>
      </c>
      <c r="Q93">
        <v>7.2715935334872981</v>
      </c>
      <c r="R93">
        <v>0</v>
      </c>
      <c r="S93">
        <v>2.067609699769053</v>
      </c>
      <c r="T93">
        <v>11.986143187066975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13.29</v>
      </c>
      <c r="J94">
        <f>BYPL_EOD!AC94+BYPL_EOD!AD94</f>
        <v>7.28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34.64</v>
      </c>
      <c r="O94" s="154">
        <f t="shared" si="7"/>
        <v>-3.9999999999999147E-2</v>
      </c>
      <c r="P94">
        <v>13.274653579676674</v>
      </c>
      <c r="Q94">
        <v>7.2715935334872981</v>
      </c>
      <c r="R94">
        <v>0</v>
      </c>
      <c r="S94">
        <v>2.067609699769053</v>
      </c>
      <c r="T94">
        <v>11.986143187066975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13.29</v>
      </c>
      <c r="J95">
        <f>BYPL_EOD!AC95+BYPL_EOD!AD95</f>
        <v>7.28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34.64</v>
      </c>
      <c r="O95" s="154">
        <f t="shared" si="7"/>
        <v>-3.9999999999999147E-2</v>
      </c>
      <c r="P95">
        <v>13.274653579676674</v>
      </c>
      <c r="Q95">
        <v>7.2715935334872981</v>
      </c>
      <c r="R95">
        <v>0</v>
      </c>
      <c r="S95">
        <v>2.067609699769053</v>
      </c>
      <c r="T95">
        <v>11.986143187066975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13.29</v>
      </c>
      <c r="J96">
        <f>BYPL_EOD!AC96+BYPL_EOD!AD96</f>
        <v>7.28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34.64</v>
      </c>
      <c r="O96" s="154">
        <f t="shared" si="7"/>
        <v>-3.9999999999999147E-2</v>
      </c>
      <c r="P96">
        <v>13.274653579676674</v>
      </c>
      <c r="Q96">
        <v>7.2715935334872981</v>
      </c>
      <c r="R96">
        <v>0</v>
      </c>
      <c r="S96">
        <v>2.067609699769053</v>
      </c>
      <c r="T96">
        <v>11.986143187066975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13.29</v>
      </c>
      <c r="J97">
        <f>BYPL_EOD!AC97+BYPL_EOD!AD97</f>
        <v>7.28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34.64</v>
      </c>
      <c r="O97" s="154">
        <f t="shared" si="7"/>
        <v>-3.9999999999999147E-2</v>
      </c>
      <c r="P97">
        <v>13.274653579676674</v>
      </c>
      <c r="Q97">
        <v>7.2715935334872981</v>
      </c>
      <c r="R97">
        <v>0</v>
      </c>
      <c r="S97">
        <v>2.067609699769053</v>
      </c>
      <c r="T97">
        <v>11.986143187066975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13.29</v>
      </c>
      <c r="J98">
        <f>BYPL_EOD!AC98+BYPL_EOD!AD98</f>
        <v>7.28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34.64</v>
      </c>
      <c r="O98" s="154">
        <f t="shared" si="7"/>
        <v>-3.9999999999999147E-2</v>
      </c>
      <c r="P98">
        <v>13.274653579676674</v>
      </c>
      <c r="Q98">
        <v>7.2715935334872981</v>
      </c>
      <c r="R98">
        <v>0</v>
      </c>
      <c r="S98">
        <v>2.067609699769053</v>
      </c>
      <c r="T98">
        <v>11.986143187066975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0.82437999999999978</v>
      </c>
      <c r="E99" s="156">
        <f t="shared" si="12"/>
        <v>0</v>
      </c>
      <c r="F99" s="156">
        <f t="shared" si="12"/>
        <v>2.016</v>
      </c>
      <c r="G99" s="156">
        <f t="shared" si="12"/>
        <v>0.82437999999999978</v>
      </c>
      <c r="H99" s="156"/>
      <c r="I99" s="156">
        <f t="shared" si="12"/>
        <v>0.32929999999999959</v>
      </c>
      <c r="J99" s="156">
        <f t="shared" si="12"/>
        <v>0.16333499999999987</v>
      </c>
      <c r="K99" s="156">
        <f t="shared" si="12"/>
        <v>0</v>
      </c>
      <c r="L99" s="156">
        <f t="shared" si="12"/>
        <v>4.9564999999999901E-2</v>
      </c>
      <c r="M99" s="156">
        <f t="shared" si="12"/>
        <v>0.28731500000000004</v>
      </c>
      <c r="N99" s="156">
        <f t="shared" si="12"/>
        <v>0.82951499999999911</v>
      </c>
      <c r="O99" s="156">
        <f t="shared" si="12"/>
        <v>-5.1349999999999929E-3</v>
      </c>
      <c r="P99" s="156">
        <f t="shared" si="12"/>
        <v>0.32732690237018003</v>
      </c>
      <c r="Q99" s="156">
        <f t="shared" si="12"/>
        <v>0.16227011005458195</v>
      </c>
      <c r="R99" s="156">
        <f t="shared" si="12"/>
        <v>0</v>
      </c>
      <c r="S99" s="156">
        <f t="shared" si="12"/>
        <v>4.9256427510576045E-2</v>
      </c>
      <c r="T99" s="156">
        <f t="shared" si="12"/>
        <v>0.28552656006466171</v>
      </c>
      <c r="U99" s="156">
        <f t="shared" si="12"/>
        <v>0.82437999999999978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44797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240.15999999999997</v>
      </c>
      <c r="E3">
        <f>BAWANA!AM3</f>
        <v>0</v>
      </c>
      <c r="F3">
        <f>(B3+C3)*0.8</f>
        <v>256</v>
      </c>
      <c r="G3">
        <f>(D3+E3)</f>
        <v>240.15999999999997</v>
      </c>
      <c r="H3" s="154"/>
      <c r="I3">
        <f>BRPL_EOD!AK3+BRPL_EOD!AL3</f>
        <v>94.57</v>
      </c>
      <c r="J3">
        <f>BYPL_EOD!AK3+BYPL_EOD!AL3</f>
        <v>47.39</v>
      </c>
      <c r="K3">
        <f>MES_EOD!AK3+MES_EOD!AL3</f>
        <v>5.53</v>
      </c>
      <c r="L3">
        <f>NDMC_EOD!AK3+NDMC_EOD!AL3</f>
        <v>27.59</v>
      </c>
      <c r="M3">
        <f>TPDDL_EOD!AK3+TPDDL_EOD!AL3</f>
        <v>66.069999999999993</v>
      </c>
      <c r="N3">
        <f t="shared" ref="N3:N66" si="0">SUM(I3:M3)</f>
        <v>241.14999999999998</v>
      </c>
      <c r="O3" s="154">
        <f t="shared" ref="O3:O66" si="1">G3-N3</f>
        <v>-0.99000000000000909</v>
      </c>
      <c r="P3">
        <v>94.181759071117554</v>
      </c>
      <c r="Q3">
        <v>47.195448476052249</v>
      </c>
      <c r="R3">
        <v>5.5072975326560236</v>
      </c>
      <c r="S3">
        <v>27.476733982998134</v>
      </c>
      <c r="T3">
        <v>65.798760937176027</v>
      </c>
      <c r="U3" s="156">
        <f t="shared" ref="U3:U66" si="2">SUM(P3:T3)</f>
        <v>240.15999999999997</v>
      </c>
      <c r="V3" s="154">
        <f t="shared" ref="V3:V66" si="3">G3-U3</f>
        <v>0</v>
      </c>
      <c r="Y3">
        <f>BAWANA!AW3+BAWANA!AX3</f>
        <v>28.48</v>
      </c>
      <c r="Z3">
        <f>BAWANA!BD3+BAWANA!BE3</f>
        <v>30.38</v>
      </c>
      <c r="AA3">
        <f>BAWANA!X3+BAWANA!Y3</f>
        <v>28.48</v>
      </c>
      <c r="AB3">
        <f>BAWANA!AE3+BAWANA!AF3</f>
        <v>30.38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241.14</v>
      </c>
      <c r="E4">
        <f>BAWANA!AM4</f>
        <v>0</v>
      </c>
      <c r="F4">
        <f t="shared" ref="F4:F67" si="4">(B4+C4)*0.8</f>
        <v>256</v>
      </c>
      <c r="G4">
        <f t="shared" ref="G4:G67" si="5">(D4+E4)</f>
        <v>241.14</v>
      </c>
      <c r="H4" s="154"/>
      <c r="I4">
        <f>BRPL_EOD!AK4+BRPL_EOD!AL4</f>
        <v>94.57</v>
      </c>
      <c r="J4">
        <f>BYPL_EOD!AK4+BYPL_EOD!AL4</f>
        <v>47.39</v>
      </c>
      <c r="K4">
        <f>MES_EOD!AK4+MES_EOD!AL4</f>
        <v>5.53</v>
      </c>
      <c r="L4">
        <f>NDMC_EOD!AK4+NDMC_EOD!AL4</f>
        <v>27.59</v>
      </c>
      <c r="M4">
        <f>TPDDL_EOD!AK4+TPDDL_EOD!AL4</f>
        <v>66.069999999999993</v>
      </c>
      <c r="N4">
        <f t="shared" si="0"/>
        <v>241.14999999999998</v>
      </c>
      <c r="O4" s="154">
        <f t="shared" si="1"/>
        <v>-9.9999999999909051E-3</v>
      </c>
      <c r="P4">
        <v>94.566078374455728</v>
      </c>
      <c r="Q4">
        <v>47.388034833091439</v>
      </c>
      <c r="R4">
        <v>5.5297706821480412</v>
      </c>
      <c r="S4">
        <v>27.588855898818164</v>
      </c>
      <c r="T4">
        <v>66.067260211486627</v>
      </c>
      <c r="U4" s="156">
        <f t="shared" si="2"/>
        <v>241.14</v>
      </c>
      <c r="V4" s="154">
        <f t="shared" si="3"/>
        <v>0</v>
      </c>
      <c r="Y4">
        <f>BAWANA!AW4+BAWANA!AX4</f>
        <v>28.48</v>
      </c>
      <c r="Z4">
        <f>BAWANA!BD4+BAWANA!BE4</f>
        <v>30.38</v>
      </c>
      <c r="AA4">
        <f>BAWANA!X4+BAWANA!Y4</f>
        <v>28.48</v>
      </c>
      <c r="AB4">
        <f>BAWANA!AE4+BAWANA!AF4</f>
        <v>30.38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241.14</v>
      </c>
      <c r="E5">
        <f>BAWANA!AM5</f>
        <v>0</v>
      </c>
      <c r="F5">
        <f t="shared" si="4"/>
        <v>256</v>
      </c>
      <c r="G5">
        <f t="shared" si="5"/>
        <v>241.14</v>
      </c>
      <c r="H5" s="154"/>
      <c r="I5">
        <f>BRPL_EOD!AK5+BRPL_EOD!AL5</f>
        <v>94.57</v>
      </c>
      <c r="J5">
        <f>BYPL_EOD!AK5+BYPL_EOD!AL5</f>
        <v>47.39</v>
      </c>
      <c r="K5">
        <f>MES_EOD!AK5+MES_EOD!AL5</f>
        <v>5.53</v>
      </c>
      <c r="L5">
        <f>NDMC_EOD!AK5+NDMC_EOD!AL5</f>
        <v>27.59</v>
      </c>
      <c r="M5">
        <f>TPDDL_EOD!AK5+TPDDL_EOD!AL5</f>
        <v>66.069999999999993</v>
      </c>
      <c r="N5">
        <f t="shared" si="0"/>
        <v>241.14999999999998</v>
      </c>
      <c r="O5" s="154">
        <f t="shared" si="1"/>
        <v>-9.9999999999909051E-3</v>
      </c>
      <c r="P5">
        <v>94.566078374455728</v>
      </c>
      <c r="Q5">
        <v>47.388034833091439</v>
      </c>
      <c r="R5">
        <v>5.5297706821480412</v>
      </c>
      <c r="S5">
        <v>27.588855898818164</v>
      </c>
      <c r="T5">
        <v>66.067260211486627</v>
      </c>
      <c r="U5" s="156">
        <f t="shared" si="2"/>
        <v>241.14</v>
      </c>
      <c r="V5" s="154">
        <f t="shared" si="3"/>
        <v>0</v>
      </c>
      <c r="Y5">
        <f>BAWANA!AW5+BAWANA!AX5</f>
        <v>28.48</v>
      </c>
      <c r="Z5">
        <f>BAWANA!BD5+BAWANA!BE5</f>
        <v>30.38</v>
      </c>
      <c r="AA5">
        <f>BAWANA!X5+BAWANA!Y5</f>
        <v>28.48</v>
      </c>
      <c r="AB5">
        <f>BAWANA!AE5+BAWANA!AF5</f>
        <v>30.38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241.14</v>
      </c>
      <c r="E6">
        <f>BAWANA!AM6</f>
        <v>0</v>
      </c>
      <c r="F6">
        <f t="shared" si="4"/>
        <v>256</v>
      </c>
      <c r="G6">
        <f t="shared" si="5"/>
        <v>241.14</v>
      </c>
      <c r="H6" s="154"/>
      <c r="I6">
        <f>BRPL_EOD!AK6+BRPL_EOD!AL6</f>
        <v>94.57</v>
      </c>
      <c r="J6">
        <f>BYPL_EOD!AK6+BYPL_EOD!AL6</f>
        <v>47.39</v>
      </c>
      <c r="K6">
        <f>MES_EOD!AK6+MES_EOD!AL6</f>
        <v>5.53</v>
      </c>
      <c r="L6">
        <f>NDMC_EOD!AK6+NDMC_EOD!AL6</f>
        <v>27.59</v>
      </c>
      <c r="M6">
        <f>TPDDL_EOD!AK6+TPDDL_EOD!AL6</f>
        <v>66.069999999999993</v>
      </c>
      <c r="N6">
        <f t="shared" si="0"/>
        <v>241.14999999999998</v>
      </c>
      <c r="O6" s="154">
        <f t="shared" si="1"/>
        <v>-9.9999999999909051E-3</v>
      </c>
      <c r="P6">
        <v>94.566078374455728</v>
      </c>
      <c r="Q6">
        <v>47.388034833091439</v>
      </c>
      <c r="R6">
        <v>5.5297706821480412</v>
      </c>
      <c r="S6">
        <v>27.588855898818164</v>
      </c>
      <c r="T6">
        <v>66.067260211486627</v>
      </c>
      <c r="U6" s="156">
        <f t="shared" si="2"/>
        <v>241.14</v>
      </c>
      <c r="V6" s="154">
        <f t="shared" si="3"/>
        <v>0</v>
      </c>
      <c r="Y6">
        <f>BAWANA!AW6+BAWANA!AX6</f>
        <v>28.48</v>
      </c>
      <c r="Z6">
        <f>BAWANA!BD6+BAWANA!BE6</f>
        <v>30.38</v>
      </c>
      <c r="AA6">
        <f>BAWANA!X6+BAWANA!Y6</f>
        <v>28.48</v>
      </c>
      <c r="AB6">
        <f>BAWANA!AE6+BAWANA!AF6</f>
        <v>30.38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241.14</v>
      </c>
      <c r="E7">
        <f>BAWANA!AM7</f>
        <v>0</v>
      </c>
      <c r="F7">
        <f t="shared" si="4"/>
        <v>256</v>
      </c>
      <c r="G7">
        <f t="shared" si="5"/>
        <v>241.14</v>
      </c>
      <c r="H7" s="154"/>
      <c r="I7">
        <f>BRPL_EOD!AK7+BRPL_EOD!AL7</f>
        <v>94.57</v>
      </c>
      <c r="J7">
        <f>BYPL_EOD!AK7+BYPL_EOD!AL7</f>
        <v>47.39</v>
      </c>
      <c r="K7">
        <f>MES_EOD!AK7+MES_EOD!AL7</f>
        <v>5.53</v>
      </c>
      <c r="L7">
        <f>NDMC_EOD!AK7+NDMC_EOD!AL7</f>
        <v>27.59</v>
      </c>
      <c r="M7">
        <f>TPDDL_EOD!AK7+TPDDL_EOD!AL7</f>
        <v>66.069999999999993</v>
      </c>
      <c r="N7">
        <f t="shared" si="0"/>
        <v>241.14999999999998</v>
      </c>
      <c r="O7" s="154">
        <f t="shared" si="1"/>
        <v>-9.9999999999909051E-3</v>
      </c>
      <c r="P7">
        <v>94.566078374455728</v>
      </c>
      <c r="Q7">
        <v>47.388034833091439</v>
      </c>
      <c r="R7">
        <v>5.5297706821480412</v>
      </c>
      <c r="S7">
        <v>27.588855898818164</v>
      </c>
      <c r="T7">
        <v>66.067260211486627</v>
      </c>
      <c r="U7" s="156">
        <f t="shared" si="2"/>
        <v>241.14</v>
      </c>
      <c r="V7" s="154">
        <f t="shared" si="3"/>
        <v>0</v>
      </c>
      <c r="Y7">
        <f>BAWANA!AW7+BAWANA!AX7</f>
        <v>28.48</v>
      </c>
      <c r="Z7">
        <f>BAWANA!BD7+BAWANA!BE7</f>
        <v>30.38</v>
      </c>
      <c r="AA7">
        <f>BAWANA!X7+BAWANA!Y7</f>
        <v>28.48</v>
      </c>
      <c r="AB7">
        <f>BAWANA!AE7+BAWANA!AF7</f>
        <v>30.38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241.14</v>
      </c>
      <c r="E8">
        <f>BAWANA!AM8</f>
        <v>0</v>
      </c>
      <c r="F8">
        <f t="shared" si="4"/>
        <v>256</v>
      </c>
      <c r="G8">
        <f t="shared" si="5"/>
        <v>241.14</v>
      </c>
      <c r="H8" s="154"/>
      <c r="I8">
        <f>BRPL_EOD!AK8+BRPL_EOD!AL8</f>
        <v>94.57</v>
      </c>
      <c r="J8">
        <f>BYPL_EOD!AK8+BYPL_EOD!AL8</f>
        <v>47.39</v>
      </c>
      <c r="K8">
        <f>MES_EOD!AK8+MES_EOD!AL8</f>
        <v>5.53</v>
      </c>
      <c r="L8">
        <f>NDMC_EOD!AK8+NDMC_EOD!AL8</f>
        <v>27.59</v>
      </c>
      <c r="M8">
        <f>TPDDL_EOD!AK8+TPDDL_EOD!AL8</f>
        <v>66.069999999999993</v>
      </c>
      <c r="N8">
        <f t="shared" si="0"/>
        <v>241.14999999999998</v>
      </c>
      <c r="O8" s="154">
        <f t="shared" si="1"/>
        <v>-9.9999999999909051E-3</v>
      </c>
      <c r="P8">
        <v>94.566078374455728</v>
      </c>
      <c r="Q8">
        <v>47.388034833091439</v>
      </c>
      <c r="R8">
        <v>5.5297706821480412</v>
      </c>
      <c r="S8">
        <v>27.588855898818164</v>
      </c>
      <c r="T8">
        <v>66.067260211486627</v>
      </c>
      <c r="U8" s="156">
        <f t="shared" si="2"/>
        <v>241.14</v>
      </c>
      <c r="V8" s="154">
        <f t="shared" si="3"/>
        <v>0</v>
      </c>
      <c r="Y8">
        <f>BAWANA!AW8+BAWANA!AX8</f>
        <v>28.48</v>
      </c>
      <c r="Z8">
        <f>BAWANA!BD8+BAWANA!BE8</f>
        <v>30.38</v>
      </c>
      <c r="AA8">
        <f>BAWANA!X8+BAWANA!Y8</f>
        <v>28.48</v>
      </c>
      <c r="AB8">
        <f>BAWANA!AE8+BAWANA!AF8</f>
        <v>30.38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241.14</v>
      </c>
      <c r="E9">
        <f>BAWANA!AM9</f>
        <v>0</v>
      </c>
      <c r="F9">
        <f t="shared" si="4"/>
        <v>256</v>
      </c>
      <c r="G9">
        <f t="shared" si="5"/>
        <v>241.14</v>
      </c>
      <c r="H9" s="154"/>
      <c r="I9">
        <f>BRPL_EOD!AK9+BRPL_EOD!AL9</f>
        <v>94.57</v>
      </c>
      <c r="J9">
        <f>BYPL_EOD!AK9+BYPL_EOD!AL9</f>
        <v>47.39</v>
      </c>
      <c r="K9">
        <f>MES_EOD!AK9+MES_EOD!AL9</f>
        <v>5.53</v>
      </c>
      <c r="L9">
        <f>NDMC_EOD!AK9+NDMC_EOD!AL9</f>
        <v>27.59</v>
      </c>
      <c r="M9">
        <f>TPDDL_EOD!AK9+TPDDL_EOD!AL9</f>
        <v>66.069999999999993</v>
      </c>
      <c r="N9">
        <f t="shared" si="0"/>
        <v>241.14999999999998</v>
      </c>
      <c r="O9" s="154">
        <f t="shared" si="1"/>
        <v>-9.9999999999909051E-3</v>
      </c>
      <c r="P9">
        <v>94.566078374455728</v>
      </c>
      <c r="Q9">
        <v>47.388034833091439</v>
      </c>
      <c r="R9">
        <v>5.5297706821480412</v>
      </c>
      <c r="S9">
        <v>27.588855898818164</v>
      </c>
      <c r="T9">
        <v>66.067260211486627</v>
      </c>
      <c r="U9" s="156">
        <f t="shared" si="2"/>
        <v>241.14</v>
      </c>
      <c r="V9" s="154">
        <f t="shared" si="3"/>
        <v>0</v>
      </c>
      <c r="Y9">
        <f>BAWANA!AW9+BAWANA!AX9</f>
        <v>28.48</v>
      </c>
      <c r="Z9">
        <f>BAWANA!BD9+BAWANA!BE9</f>
        <v>30.38</v>
      </c>
      <c r="AA9">
        <f>BAWANA!X9+BAWANA!Y9</f>
        <v>28.48</v>
      </c>
      <c r="AB9">
        <f>BAWANA!AE9+BAWANA!AF9</f>
        <v>30.38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241.14</v>
      </c>
      <c r="E10">
        <f>BAWANA!AM10</f>
        <v>0</v>
      </c>
      <c r="F10">
        <f t="shared" si="4"/>
        <v>256</v>
      </c>
      <c r="G10">
        <f t="shared" si="5"/>
        <v>241.14</v>
      </c>
      <c r="H10" s="154"/>
      <c r="I10">
        <f>BRPL_EOD!AK10+BRPL_EOD!AL10</f>
        <v>94.57</v>
      </c>
      <c r="J10">
        <f>BYPL_EOD!AK10+BYPL_EOD!AL10</f>
        <v>47.39</v>
      </c>
      <c r="K10">
        <f>MES_EOD!AK10+MES_EOD!AL10</f>
        <v>5.53</v>
      </c>
      <c r="L10">
        <f>NDMC_EOD!AK10+NDMC_EOD!AL10</f>
        <v>27.59</v>
      </c>
      <c r="M10">
        <f>TPDDL_EOD!AK10+TPDDL_EOD!AL10</f>
        <v>66.069999999999993</v>
      </c>
      <c r="N10">
        <f t="shared" si="0"/>
        <v>241.14999999999998</v>
      </c>
      <c r="O10" s="154">
        <f t="shared" si="1"/>
        <v>-9.9999999999909051E-3</v>
      </c>
      <c r="P10">
        <v>94.566078374455728</v>
      </c>
      <c r="Q10">
        <v>47.388034833091439</v>
      </c>
      <c r="R10">
        <v>5.5297706821480412</v>
      </c>
      <c r="S10">
        <v>27.588855898818164</v>
      </c>
      <c r="T10">
        <v>66.067260211486627</v>
      </c>
      <c r="U10" s="156">
        <f t="shared" si="2"/>
        <v>241.14</v>
      </c>
      <c r="V10" s="154">
        <f t="shared" si="3"/>
        <v>0</v>
      </c>
      <c r="Y10">
        <f>BAWANA!AW10+BAWANA!AX10</f>
        <v>28.48</v>
      </c>
      <c r="Z10">
        <f>BAWANA!BD10+BAWANA!BE10</f>
        <v>30.38</v>
      </c>
      <c r="AA10">
        <f>BAWANA!X10+BAWANA!Y10</f>
        <v>28.48</v>
      </c>
      <c r="AB10">
        <f>BAWANA!AE10+BAWANA!AF10</f>
        <v>30.38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245.17000000000002</v>
      </c>
      <c r="E11">
        <f>BAWANA!AM11</f>
        <v>0</v>
      </c>
      <c r="F11">
        <f t="shared" si="4"/>
        <v>256</v>
      </c>
      <c r="G11">
        <f t="shared" si="5"/>
        <v>245.17000000000002</v>
      </c>
      <c r="H11" s="154"/>
      <c r="I11">
        <f>BRPL_EOD!AK11+BRPL_EOD!AL11</f>
        <v>96.14</v>
      </c>
      <c r="J11">
        <f>BYPL_EOD!AK11+BYPL_EOD!AL11</f>
        <v>48.18</v>
      </c>
      <c r="K11">
        <f>MES_EOD!AK11+MES_EOD!AL11</f>
        <v>5.62</v>
      </c>
      <c r="L11">
        <f>NDMC_EOD!AK11+NDMC_EOD!AL11</f>
        <v>28.05</v>
      </c>
      <c r="M11">
        <f>TPDDL_EOD!AK11+TPDDL_EOD!AL11</f>
        <v>67.17</v>
      </c>
      <c r="N11">
        <f t="shared" si="0"/>
        <v>245.16000000000003</v>
      </c>
      <c r="O11" s="154">
        <f t="shared" si="1"/>
        <v>9.9999999999909051E-3</v>
      </c>
      <c r="P11">
        <v>96.14392152063958</v>
      </c>
      <c r="Q11">
        <v>48.181965247185509</v>
      </c>
      <c r="R11">
        <v>5.620229238048621</v>
      </c>
      <c r="S11">
        <v>28.051144150758688</v>
      </c>
      <c r="T11">
        <v>67.172739843367594</v>
      </c>
      <c r="U11" s="156">
        <f t="shared" si="2"/>
        <v>245.17</v>
      </c>
      <c r="V11" s="154">
        <f t="shared" si="3"/>
        <v>0</v>
      </c>
      <c r="Y11">
        <f>BAWANA!AW11+BAWANA!AX11</f>
        <v>28.95</v>
      </c>
      <c r="Z11">
        <f>BAWANA!BD11+BAWANA!BE11</f>
        <v>30.88</v>
      </c>
      <c r="AA11">
        <f>BAWANA!X11+BAWANA!Y11</f>
        <v>28.95</v>
      </c>
      <c r="AB11">
        <f>BAWANA!AE11+BAWANA!AF11</f>
        <v>30.88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245.17000000000002</v>
      </c>
      <c r="E12">
        <f>BAWANA!AM12</f>
        <v>0</v>
      </c>
      <c r="F12">
        <f t="shared" si="4"/>
        <v>256</v>
      </c>
      <c r="G12">
        <f t="shared" si="5"/>
        <v>245.17000000000002</v>
      </c>
      <c r="H12" s="154"/>
      <c r="I12">
        <f>BRPL_EOD!AK12+BRPL_EOD!AL12</f>
        <v>96.14</v>
      </c>
      <c r="J12">
        <f>BYPL_EOD!AK12+BYPL_EOD!AL12</f>
        <v>48.18</v>
      </c>
      <c r="K12">
        <f>MES_EOD!AK12+MES_EOD!AL12</f>
        <v>5.62</v>
      </c>
      <c r="L12">
        <f>NDMC_EOD!AK12+NDMC_EOD!AL12</f>
        <v>28.05</v>
      </c>
      <c r="M12">
        <f>TPDDL_EOD!AK12+TPDDL_EOD!AL12</f>
        <v>67.17</v>
      </c>
      <c r="N12">
        <f t="shared" si="0"/>
        <v>245.16000000000003</v>
      </c>
      <c r="O12" s="154">
        <f t="shared" si="1"/>
        <v>9.9999999999909051E-3</v>
      </c>
      <c r="P12">
        <v>96.14392152063958</v>
      </c>
      <c r="Q12">
        <v>48.181965247185509</v>
      </c>
      <c r="R12">
        <v>5.620229238048621</v>
      </c>
      <c r="S12">
        <v>28.051144150758688</v>
      </c>
      <c r="T12">
        <v>67.172739843367594</v>
      </c>
      <c r="U12" s="156">
        <f t="shared" si="2"/>
        <v>245.17</v>
      </c>
      <c r="V12" s="154">
        <f t="shared" si="3"/>
        <v>0</v>
      </c>
      <c r="Y12">
        <f>BAWANA!AW12+BAWANA!AX12</f>
        <v>28.95</v>
      </c>
      <c r="Z12">
        <f>BAWANA!BD12+BAWANA!BE12</f>
        <v>30.88</v>
      </c>
      <c r="AA12">
        <f>BAWANA!X12+BAWANA!Y12</f>
        <v>28.95</v>
      </c>
      <c r="AB12">
        <f>BAWANA!AE12+BAWANA!AF12</f>
        <v>30.88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254.01999999999998</v>
      </c>
      <c r="E13">
        <f>BAWANA!AM13</f>
        <v>0</v>
      </c>
      <c r="F13">
        <f t="shared" si="4"/>
        <v>256</v>
      </c>
      <c r="G13">
        <f t="shared" si="5"/>
        <v>254.01999999999998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69.599999999999994</v>
      </c>
      <c r="N13">
        <f t="shared" si="0"/>
        <v>254.02</v>
      </c>
      <c r="O13" s="154">
        <f t="shared" si="1"/>
        <v>0</v>
      </c>
      <c r="P13">
        <v>99.61999999999999</v>
      </c>
      <c r="Q13">
        <v>49.919999999999995</v>
      </c>
      <c r="R13">
        <v>5.8199999999999994</v>
      </c>
      <c r="S13">
        <v>29.059999999999995</v>
      </c>
      <c r="T13">
        <v>69.59999999999998</v>
      </c>
      <c r="U13" s="156">
        <f t="shared" si="2"/>
        <v>254.01999999999998</v>
      </c>
      <c r="V13" s="154">
        <f t="shared" si="3"/>
        <v>0</v>
      </c>
      <c r="Y13">
        <f>BAWANA!AW13+BAWANA!AX13</f>
        <v>30</v>
      </c>
      <c r="Z13">
        <f>BAWANA!BD13+BAWANA!BE13</f>
        <v>0</v>
      </c>
      <c r="AA13">
        <f>BAWANA!X13+BAWANA!Y13</f>
        <v>30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254.01999999999998</v>
      </c>
      <c r="E14">
        <f>BAWANA!AM14</f>
        <v>0</v>
      </c>
      <c r="F14">
        <f t="shared" si="4"/>
        <v>256</v>
      </c>
      <c r="G14">
        <f t="shared" si="5"/>
        <v>254.01999999999998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69.599999999999994</v>
      </c>
      <c r="N14">
        <f t="shared" si="0"/>
        <v>254.02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29.059999999999995</v>
      </c>
      <c r="T14">
        <v>69.59999999999998</v>
      </c>
      <c r="U14" s="156">
        <f t="shared" si="2"/>
        <v>254.01999999999998</v>
      </c>
      <c r="V14" s="154">
        <f t="shared" si="3"/>
        <v>0</v>
      </c>
      <c r="Y14">
        <f>BAWANA!AW14+BAWANA!AX14</f>
        <v>30</v>
      </c>
      <c r="Z14">
        <f>BAWANA!BD14+BAWANA!BE14</f>
        <v>0</v>
      </c>
      <c r="AA14">
        <f>BAWANA!X14+BAWANA!Y14</f>
        <v>30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254.01999999999998</v>
      </c>
      <c r="E15">
        <f>BAWANA!AM15</f>
        <v>0</v>
      </c>
      <c r="F15">
        <f t="shared" si="4"/>
        <v>256</v>
      </c>
      <c r="G15">
        <f t="shared" si="5"/>
        <v>254.01999999999998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69.599999999999994</v>
      </c>
      <c r="N15">
        <f t="shared" si="0"/>
        <v>254.02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29.059999999999995</v>
      </c>
      <c r="T15">
        <v>69.59999999999998</v>
      </c>
      <c r="U15" s="156">
        <f t="shared" si="2"/>
        <v>254.01999999999998</v>
      </c>
      <c r="V15" s="154">
        <f t="shared" si="3"/>
        <v>0</v>
      </c>
      <c r="Y15">
        <f>BAWANA!AW15+BAWANA!AX15</f>
        <v>30</v>
      </c>
      <c r="Z15">
        <f>BAWANA!BD15+BAWANA!BE15</f>
        <v>0</v>
      </c>
      <c r="AA15">
        <f>BAWANA!X15+BAWANA!Y15</f>
        <v>30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254.01999999999998</v>
      </c>
      <c r="E16">
        <f>BAWANA!AM16</f>
        <v>0</v>
      </c>
      <c r="F16">
        <f t="shared" si="4"/>
        <v>256</v>
      </c>
      <c r="G16">
        <f t="shared" si="5"/>
        <v>254.01999999999998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69.599999999999994</v>
      </c>
      <c r="N16">
        <f t="shared" si="0"/>
        <v>254.02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29.059999999999995</v>
      </c>
      <c r="T16">
        <v>69.59999999999998</v>
      </c>
      <c r="U16" s="156">
        <f t="shared" si="2"/>
        <v>254.01999999999998</v>
      </c>
      <c r="V16" s="154">
        <f t="shared" si="3"/>
        <v>0</v>
      </c>
      <c r="Y16">
        <f>BAWANA!AW16+BAWANA!AX16</f>
        <v>30</v>
      </c>
      <c r="Z16">
        <f>BAWANA!BD16+BAWANA!BE16</f>
        <v>0</v>
      </c>
      <c r="AA16">
        <f>BAWANA!X16+BAWANA!Y16</f>
        <v>30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245.17000000000002</v>
      </c>
      <c r="E17">
        <f>BAWANA!AM17</f>
        <v>0</v>
      </c>
      <c r="F17">
        <f t="shared" si="4"/>
        <v>256</v>
      </c>
      <c r="G17">
        <f t="shared" si="5"/>
        <v>245.17000000000002</v>
      </c>
      <c r="H17" s="154"/>
      <c r="I17">
        <f>BRPL_EOD!AK17+BRPL_EOD!AL17</f>
        <v>96.14</v>
      </c>
      <c r="J17">
        <f>BYPL_EOD!AK17+BYPL_EOD!AL17</f>
        <v>48.18</v>
      </c>
      <c r="K17">
        <f>MES_EOD!AK17+MES_EOD!AL17</f>
        <v>5.62</v>
      </c>
      <c r="L17">
        <f>NDMC_EOD!AK17+NDMC_EOD!AL17</f>
        <v>28.05</v>
      </c>
      <c r="M17">
        <f>TPDDL_EOD!AK17+TPDDL_EOD!AL17</f>
        <v>67.17</v>
      </c>
      <c r="N17">
        <f t="shared" si="0"/>
        <v>245.16000000000003</v>
      </c>
      <c r="O17" s="154">
        <f t="shared" si="1"/>
        <v>9.9999999999909051E-3</v>
      </c>
      <c r="P17">
        <v>96.14392152063958</v>
      </c>
      <c r="Q17">
        <v>48.181965247185509</v>
      </c>
      <c r="R17">
        <v>5.620229238048621</v>
      </c>
      <c r="S17">
        <v>28.051144150758688</v>
      </c>
      <c r="T17">
        <v>67.172739843367594</v>
      </c>
      <c r="U17" s="156">
        <f t="shared" si="2"/>
        <v>245.17</v>
      </c>
      <c r="V17" s="154">
        <f t="shared" si="3"/>
        <v>0</v>
      </c>
      <c r="Y17">
        <f>BAWANA!AW17+BAWANA!AX17</f>
        <v>28.95</v>
      </c>
      <c r="Z17">
        <f>BAWANA!BD17+BAWANA!BE17</f>
        <v>30.88</v>
      </c>
      <c r="AA17">
        <f>BAWANA!X17+BAWANA!Y17</f>
        <v>28.95</v>
      </c>
      <c r="AB17">
        <f>BAWANA!AE17+BAWANA!AF17</f>
        <v>30.88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234.42000000000002</v>
      </c>
      <c r="E18">
        <f>BAWANA!AM18</f>
        <v>0</v>
      </c>
      <c r="F18">
        <f t="shared" si="4"/>
        <v>256</v>
      </c>
      <c r="G18">
        <f t="shared" si="5"/>
        <v>234.42000000000002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29.06</v>
      </c>
      <c r="T18">
        <v>50</v>
      </c>
      <c r="U18" s="156">
        <f t="shared" si="2"/>
        <v>234.42000000000002</v>
      </c>
      <c r="V18" s="154">
        <f t="shared" si="3"/>
        <v>0</v>
      </c>
      <c r="Y18">
        <f>BAWANA!AW18+BAWANA!AX18</f>
        <v>30</v>
      </c>
      <c r="Z18">
        <f>BAWANA!BD18+BAWANA!BE18</f>
        <v>32</v>
      </c>
      <c r="AA18">
        <f>BAWANA!X18+BAWANA!Y18</f>
        <v>30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234.42000000000002</v>
      </c>
      <c r="E19">
        <f>BAWANA!AM19</f>
        <v>0</v>
      </c>
      <c r="F19">
        <f t="shared" si="4"/>
        <v>256</v>
      </c>
      <c r="G19">
        <f t="shared" si="5"/>
        <v>234.42000000000002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29.06</v>
      </c>
      <c r="T19">
        <v>50</v>
      </c>
      <c r="U19" s="156">
        <f t="shared" si="2"/>
        <v>234.42000000000002</v>
      </c>
      <c r="V19" s="154">
        <f t="shared" si="3"/>
        <v>0</v>
      </c>
      <c r="Y19">
        <f>BAWANA!AW19+BAWANA!AX19</f>
        <v>30</v>
      </c>
      <c r="Z19">
        <f>BAWANA!BD19+BAWANA!BE19</f>
        <v>32</v>
      </c>
      <c r="AA19">
        <f>BAWANA!X19+BAWANA!Y19</f>
        <v>30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234.42000000000002</v>
      </c>
      <c r="E20">
        <f>BAWANA!AM20</f>
        <v>0</v>
      </c>
      <c r="F20">
        <f t="shared" si="4"/>
        <v>256</v>
      </c>
      <c r="G20">
        <f t="shared" si="5"/>
        <v>234.42000000000002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29.06</v>
      </c>
      <c r="T20">
        <v>50</v>
      </c>
      <c r="U20" s="156">
        <f t="shared" si="2"/>
        <v>234.42000000000002</v>
      </c>
      <c r="V20" s="154">
        <f t="shared" si="3"/>
        <v>0</v>
      </c>
      <c r="Y20">
        <f>BAWANA!AW20+BAWANA!AX20</f>
        <v>30</v>
      </c>
      <c r="Z20">
        <f>BAWANA!BD20+BAWANA!BE20</f>
        <v>32</v>
      </c>
      <c r="AA20">
        <f>BAWANA!X20+BAWANA!Y20</f>
        <v>30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210.8</v>
      </c>
      <c r="E21">
        <f>BAWANA!AM21</f>
        <v>0</v>
      </c>
      <c r="F21">
        <f t="shared" si="4"/>
        <v>256</v>
      </c>
      <c r="G21">
        <f t="shared" si="5"/>
        <v>210.8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210.8</v>
      </c>
      <c r="O21" s="154">
        <f t="shared" si="1"/>
        <v>0</v>
      </c>
      <c r="P21">
        <v>76</v>
      </c>
      <c r="Q21">
        <v>49.92</v>
      </c>
      <c r="R21">
        <v>5.82</v>
      </c>
      <c r="S21">
        <v>29.06</v>
      </c>
      <c r="T21">
        <v>50</v>
      </c>
      <c r="U21" s="156">
        <f t="shared" si="2"/>
        <v>210.8</v>
      </c>
      <c r="V21" s="154">
        <f t="shared" si="3"/>
        <v>0</v>
      </c>
      <c r="Y21">
        <f>BAWANA!AW21+BAWANA!AX21</f>
        <v>30</v>
      </c>
      <c r="Z21">
        <f>BAWANA!BD21+BAWANA!BE21</f>
        <v>32</v>
      </c>
      <c r="AA21">
        <f>BAWANA!X21+BAWANA!Y21</f>
        <v>30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210.8</v>
      </c>
      <c r="E22">
        <f>BAWANA!AM22</f>
        <v>0</v>
      </c>
      <c r="F22">
        <f t="shared" si="4"/>
        <v>256</v>
      </c>
      <c r="G22">
        <f t="shared" si="5"/>
        <v>210.8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210.8</v>
      </c>
      <c r="O22" s="154">
        <f t="shared" si="1"/>
        <v>0</v>
      </c>
      <c r="P22">
        <v>76</v>
      </c>
      <c r="Q22">
        <v>49.92</v>
      </c>
      <c r="R22">
        <v>5.82</v>
      </c>
      <c r="S22">
        <v>29.06</v>
      </c>
      <c r="T22">
        <v>50</v>
      </c>
      <c r="U22" s="156">
        <f t="shared" si="2"/>
        <v>210.8</v>
      </c>
      <c r="V22" s="154">
        <f t="shared" si="3"/>
        <v>0</v>
      </c>
      <c r="Y22">
        <f>BAWANA!AW22+BAWANA!AX22</f>
        <v>30</v>
      </c>
      <c r="Z22">
        <f>BAWANA!BD22+BAWANA!BE22</f>
        <v>32</v>
      </c>
      <c r="AA22">
        <f>BAWANA!X22+BAWANA!Y22</f>
        <v>30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210.8</v>
      </c>
      <c r="E23">
        <f>BAWANA!AM23</f>
        <v>0</v>
      </c>
      <c r="F23">
        <f t="shared" si="4"/>
        <v>256</v>
      </c>
      <c r="G23">
        <f t="shared" si="5"/>
        <v>210.8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210.8</v>
      </c>
      <c r="O23" s="154">
        <f t="shared" si="1"/>
        <v>0</v>
      </c>
      <c r="P23">
        <v>76</v>
      </c>
      <c r="Q23">
        <v>49.92</v>
      </c>
      <c r="R23">
        <v>5.82</v>
      </c>
      <c r="S23">
        <v>29.06</v>
      </c>
      <c r="T23">
        <v>50</v>
      </c>
      <c r="U23" s="156">
        <f t="shared" si="2"/>
        <v>210.8</v>
      </c>
      <c r="V23" s="154">
        <f t="shared" si="3"/>
        <v>0</v>
      </c>
      <c r="Y23">
        <f>BAWANA!AW23+BAWANA!AX23</f>
        <v>30</v>
      </c>
      <c r="Z23">
        <f>BAWANA!BD23+BAWANA!BE23</f>
        <v>32</v>
      </c>
      <c r="AA23">
        <f>BAWANA!X23+BAWANA!Y23</f>
        <v>30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210.8</v>
      </c>
      <c r="E24">
        <f>BAWANA!AM24</f>
        <v>0</v>
      </c>
      <c r="F24">
        <f t="shared" si="4"/>
        <v>256</v>
      </c>
      <c r="G24">
        <f t="shared" si="5"/>
        <v>210.8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210.8</v>
      </c>
      <c r="O24" s="154">
        <f t="shared" si="1"/>
        <v>0</v>
      </c>
      <c r="P24">
        <v>76</v>
      </c>
      <c r="Q24">
        <v>49.92</v>
      </c>
      <c r="R24">
        <v>5.82</v>
      </c>
      <c r="S24">
        <v>29.06</v>
      </c>
      <c r="T24">
        <v>50</v>
      </c>
      <c r="U24" s="156">
        <f t="shared" si="2"/>
        <v>210.8</v>
      </c>
      <c r="V24" s="154">
        <f t="shared" si="3"/>
        <v>0</v>
      </c>
      <c r="Y24">
        <f>BAWANA!AW24+BAWANA!AX24</f>
        <v>30</v>
      </c>
      <c r="Z24">
        <f>BAWANA!BD24+BAWANA!BE24</f>
        <v>32</v>
      </c>
      <c r="AA24">
        <f>BAWANA!X24+BAWANA!Y24</f>
        <v>30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230.39999999999998</v>
      </c>
      <c r="E25">
        <f>BAWANA!AM25</f>
        <v>0</v>
      </c>
      <c r="F25">
        <f t="shared" si="4"/>
        <v>256</v>
      </c>
      <c r="G25">
        <f t="shared" si="5"/>
        <v>230.39999999999998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230.4</v>
      </c>
      <c r="O25" s="154">
        <f t="shared" si="1"/>
        <v>0</v>
      </c>
      <c r="P25">
        <v>75.999999999999986</v>
      </c>
      <c r="Q25">
        <v>49.919999999999995</v>
      </c>
      <c r="R25">
        <v>5.8199999999999994</v>
      </c>
      <c r="S25">
        <v>29.059999999999995</v>
      </c>
      <c r="T25">
        <v>69.59999999999998</v>
      </c>
      <c r="U25" s="156">
        <f t="shared" si="2"/>
        <v>230.39999999999998</v>
      </c>
      <c r="V25" s="154">
        <f t="shared" si="3"/>
        <v>0</v>
      </c>
      <c r="Y25">
        <f>BAWANA!AW25+BAWANA!AX25</f>
        <v>30</v>
      </c>
      <c r="Z25">
        <f>BAWANA!BD25+BAWANA!BE25</f>
        <v>32</v>
      </c>
      <c r="AA25">
        <f>BAWANA!X25+BAWANA!Y25</f>
        <v>30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230.39999999999998</v>
      </c>
      <c r="E26">
        <f>BAWANA!AM26</f>
        <v>0</v>
      </c>
      <c r="F26">
        <f t="shared" si="4"/>
        <v>256</v>
      </c>
      <c r="G26">
        <f t="shared" si="5"/>
        <v>230.39999999999998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230.4</v>
      </c>
      <c r="O26" s="154">
        <f t="shared" si="1"/>
        <v>0</v>
      </c>
      <c r="P26">
        <v>75.999999999999986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230.39999999999998</v>
      </c>
      <c r="V26" s="154">
        <f t="shared" si="3"/>
        <v>0</v>
      </c>
      <c r="Y26">
        <f>BAWANA!AW26+BAWANA!AX26</f>
        <v>30</v>
      </c>
      <c r="Z26">
        <f>BAWANA!BD26+BAWANA!BE26</f>
        <v>32</v>
      </c>
      <c r="AA26">
        <f>BAWANA!X26+BAWANA!Y26</f>
        <v>30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245.17000000000002</v>
      </c>
      <c r="E27">
        <f>BAWANA!AM27</f>
        <v>0</v>
      </c>
      <c r="F27">
        <f t="shared" si="4"/>
        <v>256</v>
      </c>
      <c r="G27">
        <f t="shared" si="5"/>
        <v>245.17000000000002</v>
      </c>
      <c r="H27" s="154"/>
      <c r="I27">
        <f>BRPL_EOD!AK27+BRPL_EOD!AL27</f>
        <v>96.14</v>
      </c>
      <c r="J27">
        <f>BYPL_EOD!AK27+BYPL_EOD!AL27</f>
        <v>48.18</v>
      </c>
      <c r="K27">
        <f>MES_EOD!AK27+MES_EOD!AL27</f>
        <v>5.62</v>
      </c>
      <c r="L27">
        <f>NDMC_EOD!AK27+NDMC_EOD!AL27</f>
        <v>28.05</v>
      </c>
      <c r="M27">
        <f>TPDDL_EOD!AK27+TPDDL_EOD!AL27</f>
        <v>67.17</v>
      </c>
      <c r="N27">
        <f t="shared" si="0"/>
        <v>245.16000000000003</v>
      </c>
      <c r="O27" s="154">
        <f t="shared" si="1"/>
        <v>9.9999999999909051E-3</v>
      </c>
      <c r="P27">
        <v>96.14392152063958</v>
      </c>
      <c r="Q27">
        <v>48.181965247185509</v>
      </c>
      <c r="R27">
        <v>5.620229238048621</v>
      </c>
      <c r="S27">
        <v>28.051144150758688</v>
      </c>
      <c r="T27">
        <v>67.172739843367594</v>
      </c>
      <c r="U27" s="156">
        <f t="shared" si="2"/>
        <v>245.17</v>
      </c>
      <c r="V27" s="154">
        <f t="shared" si="3"/>
        <v>0</v>
      </c>
      <c r="Y27">
        <f>BAWANA!AW27+BAWANA!AX27</f>
        <v>28.95</v>
      </c>
      <c r="Z27">
        <f>BAWANA!BD27+BAWANA!BE27</f>
        <v>30.88</v>
      </c>
      <c r="AA27">
        <f>BAWANA!X27+BAWANA!Y27</f>
        <v>28.95</v>
      </c>
      <c r="AB27">
        <f>BAWANA!AE27+BAWANA!AF27</f>
        <v>30.88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245.17000000000002</v>
      </c>
      <c r="E28">
        <f>BAWANA!AM28</f>
        <v>0</v>
      </c>
      <c r="F28">
        <f t="shared" si="4"/>
        <v>256</v>
      </c>
      <c r="G28">
        <f t="shared" si="5"/>
        <v>245.17000000000002</v>
      </c>
      <c r="H28" s="154"/>
      <c r="I28">
        <f>BRPL_EOD!AK28+BRPL_EOD!AL28</f>
        <v>96.14</v>
      </c>
      <c r="J28">
        <f>BYPL_EOD!AK28+BYPL_EOD!AL28</f>
        <v>48.18</v>
      </c>
      <c r="K28">
        <f>MES_EOD!AK28+MES_EOD!AL28</f>
        <v>5.62</v>
      </c>
      <c r="L28">
        <f>NDMC_EOD!AK28+NDMC_EOD!AL28</f>
        <v>28.05</v>
      </c>
      <c r="M28">
        <f>TPDDL_EOD!AK28+TPDDL_EOD!AL28</f>
        <v>67.17</v>
      </c>
      <c r="N28">
        <f t="shared" si="0"/>
        <v>245.16000000000003</v>
      </c>
      <c r="O28" s="154">
        <f t="shared" si="1"/>
        <v>9.9999999999909051E-3</v>
      </c>
      <c r="P28">
        <v>96.14392152063958</v>
      </c>
      <c r="Q28">
        <v>48.181965247185509</v>
      </c>
      <c r="R28">
        <v>5.620229238048621</v>
      </c>
      <c r="S28">
        <v>28.051144150758688</v>
      </c>
      <c r="T28">
        <v>67.172739843367594</v>
      </c>
      <c r="U28" s="156">
        <f t="shared" si="2"/>
        <v>245.17</v>
      </c>
      <c r="V28" s="154">
        <f t="shared" si="3"/>
        <v>0</v>
      </c>
      <c r="Y28">
        <f>BAWANA!AW28+BAWANA!AX28</f>
        <v>28.95</v>
      </c>
      <c r="Z28">
        <f>BAWANA!BD28+BAWANA!BE28</f>
        <v>30.88</v>
      </c>
      <c r="AA28">
        <f>BAWANA!X28+BAWANA!Y28</f>
        <v>28.95</v>
      </c>
      <c r="AB28">
        <f>BAWANA!AE28+BAWANA!AF28</f>
        <v>30.88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245.17000000000002</v>
      </c>
      <c r="E29">
        <f>BAWANA!AM29</f>
        <v>0</v>
      </c>
      <c r="F29">
        <f t="shared" si="4"/>
        <v>256</v>
      </c>
      <c r="G29">
        <f t="shared" si="5"/>
        <v>245.17000000000002</v>
      </c>
      <c r="H29" s="154"/>
      <c r="I29">
        <f>BRPL_EOD!AK29+BRPL_EOD!AL29</f>
        <v>96.14</v>
      </c>
      <c r="J29">
        <f>BYPL_EOD!AK29+BYPL_EOD!AL29</f>
        <v>48.18</v>
      </c>
      <c r="K29">
        <f>MES_EOD!AK29+MES_EOD!AL29</f>
        <v>5.62</v>
      </c>
      <c r="L29">
        <f>NDMC_EOD!AK29+NDMC_EOD!AL29</f>
        <v>28.05</v>
      </c>
      <c r="M29">
        <f>TPDDL_EOD!AK29+TPDDL_EOD!AL29</f>
        <v>67.17</v>
      </c>
      <c r="N29">
        <f t="shared" si="0"/>
        <v>245.16000000000003</v>
      </c>
      <c r="O29" s="154">
        <f t="shared" si="1"/>
        <v>9.9999999999909051E-3</v>
      </c>
      <c r="P29">
        <v>96.14392152063958</v>
      </c>
      <c r="Q29">
        <v>48.181965247185509</v>
      </c>
      <c r="R29">
        <v>5.620229238048621</v>
      </c>
      <c r="S29">
        <v>28.051144150758688</v>
      </c>
      <c r="T29">
        <v>67.172739843367594</v>
      </c>
      <c r="U29" s="156">
        <f t="shared" si="2"/>
        <v>245.17</v>
      </c>
      <c r="V29" s="154">
        <f t="shared" si="3"/>
        <v>0</v>
      </c>
      <c r="Y29">
        <f>BAWANA!AW29+BAWANA!AX29</f>
        <v>28.95</v>
      </c>
      <c r="Z29">
        <f>BAWANA!BD29+BAWANA!BE29</f>
        <v>30.88</v>
      </c>
      <c r="AA29">
        <f>BAWANA!X29+BAWANA!Y29</f>
        <v>28.95</v>
      </c>
      <c r="AB29">
        <f>BAWANA!AE29+BAWANA!AF29</f>
        <v>30.88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230.39999999999998</v>
      </c>
      <c r="E30">
        <f>BAWANA!AM30</f>
        <v>0</v>
      </c>
      <c r="F30">
        <f t="shared" si="4"/>
        <v>256</v>
      </c>
      <c r="G30">
        <f t="shared" si="5"/>
        <v>230.39999999999998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230.4</v>
      </c>
      <c r="O30" s="154">
        <f t="shared" si="1"/>
        <v>0</v>
      </c>
      <c r="P30">
        <v>75.999999999999986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230.39999999999998</v>
      </c>
      <c r="V30" s="154">
        <f t="shared" si="3"/>
        <v>0</v>
      </c>
      <c r="Y30">
        <f>BAWANA!AW30+BAWANA!AX30</f>
        <v>30</v>
      </c>
      <c r="Z30">
        <f>BAWANA!BD30+BAWANA!BE30</f>
        <v>32</v>
      </c>
      <c r="AA30">
        <f>BAWANA!X30+BAWANA!Y30</f>
        <v>30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230.39999999999998</v>
      </c>
      <c r="E31">
        <f>BAWANA!AM31</f>
        <v>0</v>
      </c>
      <c r="F31">
        <f t="shared" si="4"/>
        <v>256</v>
      </c>
      <c r="G31">
        <f t="shared" si="5"/>
        <v>230.39999999999998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230.4</v>
      </c>
      <c r="O31" s="154">
        <f t="shared" si="1"/>
        <v>0</v>
      </c>
      <c r="P31">
        <v>75.999999999999986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230.39999999999998</v>
      </c>
      <c r="V31" s="154">
        <f t="shared" si="3"/>
        <v>0</v>
      </c>
      <c r="Y31">
        <f>BAWANA!AW31+BAWANA!AX31</f>
        <v>30</v>
      </c>
      <c r="Z31">
        <f>BAWANA!BD31+BAWANA!BE31</f>
        <v>32</v>
      </c>
      <c r="AA31">
        <f>BAWANA!X31+BAWANA!Y31</f>
        <v>30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230.39999999999998</v>
      </c>
      <c r="E32">
        <f>BAWANA!AM32</f>
        <v>0</v>
      </c>
      <c r="F32">
        <f t="shared" si="4"/>
        <v>256</v>
      </c>
      <c r="G32">
        <f t="shared" si="5"/>
        <v>230.39999999999998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230.4</v>
      </c>
      <c r="O32" s="154">
        <f t="shared" si="1"/>
        <v>0</v>
      </c>
      <c r="P32">
        <v>75.999999999999986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230.39999999999998</v>
      </c>
      <c r="V32" s="154">
        <f t="shared" si="3"/>
        <v>0</v>
      </c>
      <c r="Y32">
        <f>BAWANA!AW32+BAWANA!AX32</f>
        <v>30</v>
      </c>
      <c r="Z32">
        <f>BAWANA!BD32+BAWANA!BE32</f>
        <v>32</v>
      </c>
      <c r="AA32">
        <f>BAWANA!X32+BAWANA!Y32</f>
        <v>30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230.39999999999998</v>
      </c>
      <c r="E33">
        <f>BAWANA!AM33</f>
        <v>0</v>
      </c>
      <c r="F33">
        <f t="shared" si="4"/>
        <v>256</v>
      </c>
      <c r="G33">
        <f t="shared" si="5"/>
        <v>230.39999999999998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230.4</v>
      </c>
      <c r="O33" s="154">
        <f t="shared" si="1"/>
        <v>0</v>
      </c>
      <c r="P33">
        <v>75.999999999999986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230.39999999999998</v>
      </c>
      <c r="V33" s="154">
        <f t="shared" si="3"/>
        <v>0</v>
      </c>
      <c r="Y33">
        <f>BAWANA!AW33+BAWANA!AX33</f>
        <v>30</v>
      </c>
      <c r="Z33">
        <f>BAWANA!BD33+BAWANA!BE33</f>
        <v>32</v>
      </c>
      <c r="AA33">
        <f>BAWANA!X33+BAWANA!Y33</f>
        <v>30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210.8</v>
      </c>
      <c r="E34">
        <f>BAWANA!AM34</f>
        <v>0</v>
      </c>
      <c r="F34">
        <f t="shared" si="4"/>
        <v>256</v>
      </c>
      <c r="G34">
        <f t="shared" si="5"/>
        <v>210.8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210.8</v>
      </c>
      <c r="O34" s="154">
        <f t="shared" si="1"/>
        <v>0</v>
      </c>
      <c r="P34">
        <v>76</v>
      </c>
      <c r="Q34">
        <v>49.92</v>
      </c>
      <c r="R34">
        <v>5.82</v>
      </c>
      <c r="S34">
        <v>29.06</v>
      </c>
      <c r="T34">
        <v>50</v>
      </c>
      <c r="U34" s="156">
        <f t="shared" si="2"/>
        <v>210.8</v>
      </c>
      <c r="V34" s="154">
        <f t="shared" si="3"/>
        <v>0</v>
      </c>
      <c r="Y34">
        <f>BAWANA!AW34+BAWANA!AX34</f>
        <v>30</v>
      </c>
      <c r="Z34">
        <f>BAWANA!BD34+BAWANA!BE34</f>
        <v>32</v>
      </c>
      <c r="AA34">
        <f>BAWANA!X34+BAWANA!Y34</f>
        <v>30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210.8</v>
      </c>
      <c r="E35">
        <f>BAWANA!AM35</f>
        <v>0</v>
      </c>
      <c r="F35">
        <f t="shared" si="4"/>
        <v>256</v>
      </c>
      <c r="G35">
        <f t="shared" si="5"/>
        <v>210.8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210.8</v>
      </c>
      <c r="O35" s="154">
        <f t="shared" si="1"/>
        <v>0</v>
      </c>
      <c r="P35">
        <v>76</v>
      </c>
      <c r="Q35">
        <v>49.92</v>
      </c>
      <c r="R35">
        <v>5.82</v>
      </c>
      <c r="S35">
        <v>29.06</v>
      </c>
      <c r="T35">
        <v>50</v>
      </c>
      <c r="U35" s="156">
        <f t="shared" si="2"/>
        <v>210.8</v>
      </c>
      <c r="V35" s="154">
        <f t="shared" si="3"/>
        <v>0</v>
      </c>
      <c r="Y35">
        <f>BAWANA!AW35+BAWANA!AX35</f>
        <v>30</v>
      </c>
      <c r="Z35">
        <f>BAWANA!BD35+BAWANA!BE35</f>
        <v>32</v>
      </c>
      <c r="AA35">
        <f>BAWANA!X35+BAWANA!Y35</f>
        <v>30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210.8</v>
      </c>
      <c r="E36">
        <f>BAWANA!AM36</f>
        <v>0</v>
      </c>
      <c r="F36">
        <f t="shared" si="4"/>
        <v>256</v>
      </c>
      <c r="G36">
        <f t="shared" si="5"/>
        <v>210.8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210.8</v>
      </c>
      <c r="O36" s="154">
        <f t="shared" si="1"/>
        <v>0</v>
      </c>
      <c r="P36">
        <v>76</v>
      </c>
      <c r="Q36">
        <v>49.92</v>
      </c>
      <c r="R36">
        <v>5.82</v>
      </c>
      <c r="S36">
        <v>29.06</v>
      </c>
      <c r="T36">
        <v>50</v>
      </c>
      <c r="U36" s="156">
        <f t="shared" si="2"/>
        <v>210.8</v>
      </c>
      <c r="V36" s="154">
        <f t="shared" si="3"/>
        <v>0</v>
      </c>
      <c r="Y36">
        <f>BAWANA!AW36+BAWANA!AX36</f>
        <v>30</v>
      </c>
      <c r="Z36">
        <f>BAWANA!BD36+BAWANA!BE36</f>
        <v>32</v>
      </c>
      <c r="AA36">
        <f>BAWANA!X36+BAWANA!Y36</f>
        <v>30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210.8</v>
      </c>
      <c r="E37">
        <f>BAWANA!AM37</f>
        <v>0</v>
      </c>
      <c r="F37">
        <f t="shared" si="4"/>
        <v>256</v>
      </c>
      <c r="G37">
        <f t="shared" si="5"/>
        <v>210.8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210.8</v>
      </c>
      <c r="O37" s="154">
        <f t="shared" si="1"/>
        <v>0</v>
      </c>
      <c r="P37">
        <v>76</v>
      </c>
      <c r="Q37">
        <v>49.92</v>
      </c>
      <c r="R37">
        <v>5.82</v>
      </c>
      <c r="S37">
        <v>29.06</v>
      </c>
      <c r="T37">
        <v>50</v>
      </c>
      <c r="U37" s="156">
        <f t="shared" si="2"/>
        <v>210.8</v>
      </c>
      <c r="V37" s="154">
        <f t="shared" si="3"/>
        <v>0</v>
      </c>
      <c r="Y37">
        <f>BAWANA!AW37+BAWANA!AX37</f>
        <v>30</v>
      </c>
      <c r="Z37">
        <f>BAWANA!BD37+BAWANA!BE37</f>
        <v>32</v>
      </c>
      <c r="AA37">
        <f>BAWANA!X37+BAWANA!Y37</f>
        <v>30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210.8</v>
      </c>
      <c r="E38">
        <f>BAWANA!AM38</f>
        <v>0</v>
      </c>
      <c r="F38">
        <f t="shared" si="4"/>
        <v>256</v>
      </c>
      <c r="G38">
        <f t="shared" si="5"/>
        <v>210.8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210.8</v>
      </c>
      <c r="O38" s="154">
        <f t="shared" si="1"/>
        <v>0</v>
      </c>
      <c r="P38">
        <v>76</v>
      </c>
      <c r="Q38">
        <v>49.92</v>
      </c>
      <c r="R38">
        <v>5.82</v>
      </c>
      <c r="S38">
        <v>29.06</v>
      </c>
      <c r="T38">
        <v>50</v>
      </c>
      <c r="U38" s="156">
        <f t="shared" si="2"/>
        <v>210.8</v>
      </c>
      <c r="V38" s="154">
        <f t="shared" si="3"/>
        <v>0</v>
      </c>
      <c r="Y38">
        <f>BAWANA!AW38+BAWANA!AX38</f>
        <v>30</v>
      </c>
      <c r="Z38">
        <f>BAWANA!BD38+BAWANA!BE38</f>
        <v>32</v>
      </c>
      <c r="AA38">
        <f>BAWANA!X38+BAWANA!Y38</f>
        <v>30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210.8</v>
      </c>
      <c r="E39">
        <f>BAWANA!AM39</f>
        <v>0</v>
      </c>
      <c r="F39">
        <f t="shared" si="4"/>
        <v>256</v>
      </c>
      <c r="G39">
        <f t="shared" si="5"/>
        <v>210.8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210.8</v>
      </c>
      <c r="O39" s="154">
        <f t="shared" si="1"/>
        <v>0</v>
      </c>
      <c r="P39">
        <v>76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210.8</v>
      </c>
      <c r="V39" s="154">
        <f t="shared" si="3"/>
        <v>0</v>
      </c>
      <c r="Y39">
        <f>BAWANA!AW39+BAWANA!AX39</f>
        <v>30</v>
      </c>
      <c r="Z39">
        <f>BAWANA!BD39+BAWANA!BE39</f>
        <v>32</v>
      </c>
      <c r="AA39">
        <f>BAWANA!X39+BAWANA!Y39</f>
        <v>30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210.8</v>
      </c>
      <c r="E40">
        <f>BAWANA!AM40</f>
        <v>0</v>
      </c>
      <c r="F40">
        <f t="shared" si="4"/>
        <v>256</v>
      </c>
      <c r="G40">
        <f t="shared" si="5"/>
        <v>210.8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210.8</v>
      </c>
      <c r="O40" s="154">
        <f t="shared" si="1"/>
        <v>0</v>
      </c>
      <c r="P40">
        <v>76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210.8</v>
      </c>
      <c r="V40" s="154">
        <f t="shared" si="3"/>
        <v>0</v>
      </c>
      <c r="Y40">
        <f>BAWANA!AW40+BAWANA!AX40</f>
        <v>30</v>
      </c>
      <c r="Z40">
        <f>BAWANA!BD40+BAWANA!BE40</f>
        <v>32</v>
      </c>
      <c r="AA40">
        <f>BAWANA!X40+BAWANA!Y40</f>
        <v>30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210.8</v>
      </c>
      <c r="E41">
        <f>BAWANA!AM41</f>
        <v>0</v>
      </c>
      <c r="F41">
        <f t="shared" si="4"/>
        <v>256</v>
      </c>
      <c r="G41">
        <f t="shared" si="5"/>
        <v>210.8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210.8</v>
      </c>
      <c r="O41" s="154">
        <f t="shared" si="1"/>
        <v>0</v>
      </c>
      <c r="P41">
        <v>76</v>
      </c>
      <c r="Q41">
        <v>49.92</v>
      </c>
      <c r="R41">
        <v>5.82</v>
      </c>
      <c r="S41">
        <v>29.06</v>
      </c>
      <c r="T41">
        <v>50</v>
      </c>
      <c r="U41" s="156">
        <f t="shared" si="2"/>
        <v>210.8</v>
      </c>
      <c r="V41" s="154">
        <f t="shared" si="3"/>
        <v>0</v>
      </c>
      <c r="Y41">
        <f>BAWANA!AW41+BAWANA!AX41</f>
        <v>30</v>
      </c>
      <c r="Z41">
        <f>BAWANA!BD41+BAWANA!BE41</f>
        <v>32</v>
      </c>
      <c r="AA41">
        <f>BAWANA!X41+BAWANA!Y41</f>
        <v>30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210.8</v>
      </c>
      <c r="E42">
        <f>BAWANA!AM42</f>
        <v>0</v>
      </c>
      <c r="F42">
        <f t="shared" si="4"/>
        <v>256</v>
      </c>
      <c r="G42">
        <f t="shared" si="5"/>
        <v>210.8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210.8</v>
      </c>
      <c r="O42" s="154">
        <f t="shared" si="1"/>
        <v>0</v>
      </c>
      <c r="P42">
        <v>76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210.8</v>
      </c>
      <c r="V42" s="154">
        <f t="shared" si="3"/>
        <v>0</v>
      </c>
      <c r="Y42">
        <f>BAWANA!AW42+BAWANA!AX42</f>
        <v>30</v>
      </c>
      <c r="Z42">
        <f>BAWANA!BD42+BAWANA!BE42</f>
        <v>32</v>
      </c>
      <c r="AA42">
        <f>BAWANA!X42+BAWANA!Y42</f>
        <v>30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210.8</v>
      </c>
      <c r="E43">
        <f>BAWANA!AM43</f>
        <v>0</v>
      </c>
      <c r="F43">
        <f t="shared" si="4"/>
        <v>256</v>
      </c>
      <c r="G43">
        <f t="shared" si="5"/>
        <v>210.8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210.8</v>
      </c>
      <c r="O43" s="154">
        <f t="shared" si="1"/>
        <v>0</v>
      </c>
      <c r="P43">
        <v>76</v>
      </c>
      <c r="Q43">
        <v>49.92</v>
      </c>
      <c r="R43">
        <v>5.82</v>
      </c>
      <c r="S43">
        <v>29.06</v>
      </c>
      <c r="T43">
        <v>50</v>
      </c>
      <c r="U43" s="156">
        <f t="shared" si="2"/>
        <v>210.8</v>
      </c>
      <c r="V43" s="154">
        <f t="shared" si="3"/>
        <v>0</v>
      </c>
      <c r="Y43">
        <f>BAWANA!AW43+BAWANA!AX43</f>
        <v>30</v>
      </c>
      <c r="Z43">
        <f>BAWANA!BD43+BAWANA!BE43</f>
        <v>32</v>
      </c>
      <c r="AA43">
        <f>BAWANA!X43+BAWANA!Y43</f>
        <v>30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210.8</v>
      </c>
      <c r="E44">
        <f>BAWANA!AM44</f>
        <v>0</v>
      </c>
      <c r="F44">
        <f t="shared" si="4"/>
        <v>256</v>
      </c>
      <c r="G44">
        <f t="shared" si="5"/>
        <v>210.8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210.8</v>
      </c>
      <c r="O44" s="154">
        <f t="shared" si="1"/>
        <v>0</v>
      </c>
      <c r="P44">
        <v>76</v>
      </c>
      <c r="Q44">
        <v>49.92</v>
      </c>
      <c r="R44">
        <v>5.82</v>
      </c>
      <c r="S44">
        <v>29.06</v>
      </c>
      <c r="T44">
        <v>50</v>
      </c>
      <c r="U44" s="156">
        <f t="shared" si="2"/>
        <v>210.8</v>
      </c>
      <c r="V44" s="154">
        <f t="shared" si="3"/>
        <v>0</v>
      </c>
      <c r="Y44">
        <f>BAWANA!AW44+BAWANA!AX44</f>
        <v>30</v>
      </c>
      <c r="Z44">
        <f>BAWANA!BD44+BAWANA!BE44</f>
        <v>32</v>
      </c>
      <c r="AA44">
        <f>BAWANA!X44+BAWANA!Y44</f>
        <v>30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210.8</v>
      </c>
      <c r="E45">
        <f>BAWANA!AM45</f>
        <v>0</v>
      </c>
      <c r="F45">
        <f t="shared" si="4"/>
        <v>256</v>
      </c>
      <c r="G45">
        <f t="shared" si="5"/>
        <v>210.8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210.8</v>
      </c>
      <c r="O45" s="154">
        <f t="shared" si="1"/>
        <v>0</v>
      </c>
      <c r="P45">
        <v>76</v>
      </c>
      <c r="Q45">
        <v>49.92</v>
      </c>
      <c r="R45">
        <v>5.82</v>
      </c>
      <c r="S45">
        <v>29.06</v>
      </c>
      <c r="T45">
        <v>50</v>
      </c>
      <c r="U45" s="156">
        <f t="shared" si="2"/>
        <v>210.8</v>
      </c>
      <c r="V45" s="154">
        <f t="shared" si="3"/>
        <v>0</v>
      </c>
      <c r="Y45">
        <f>BAWANA!AW45+BAWANA!AX45</f>
        <v>30</v>
      </c>
      <c r="Z45">
        <f>BAWANA!BD45+BAWANA!BE45</f>
        <v>32</v>
      </c>
      <c r="AA45">
        <f>BAWANA!X45+BAWANA!Y45</f>
        <v>30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210.8</v>
      </c>
      <c r="E46">
        <f>BAWANA!AM46</f>
        <v>0</v>
      </c>
      <c r="F46">
        <f t="shared" si="4"/>
        <v>256</v>
      </c>
      <c r="G46">
        <f t="shared" si="5"/>
        <v>210.8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210.8</v>
      </c>
      <c r="O46" s="154">
        <f t="shared" si="1"/>
        <v>0</v>
      </c>
      <c r="P46">
        <v>76</v>
      </c>
      <c r="Q46">
        <v>49.92</v>
      </c>
      <c r="R46">
        <v>5.82</v>
      </c>
      <c r="S46">
        <v>29.06</v>
      </c>
      <c r="T46">
        <v>50</v>
      </c>
      <c r="U46" s="156">
        <f t="shared" si="2"/>
        <v>210.8</v>
      </c>
      <c r="V46" s="154">
        <f t="shared" si="3"/>
        <v>0</v>
      </c>
      <c r="Y46">
        <f>BAWANA!AW46+BAWANA!AX46</f>
        <v>30</v>
      </c>
      <c r="Z46">
        <f>BAWANA!BD46+BAWANA!BE46</f>
        <v>32</v>
      </c>
      <c r="AA46">
        <f>BAWANA!X46+BAWANA!Y46</f>
        <v>30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210.8</v>
      </c>
      <c r="E47">
        <f>BAWANA!AM47</f>
        <v>0</v>
      </c>
      <c r="F47">
        <f t="shared" si="4"/>
        <v>256</v>
      </c>
      <c r="G47">
        <f t="shared" si="5"/>
        <v>210.8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210.8</v>
      </c>
      <c r="O47" s="154">
        <f t="shared" si="1"/>
        <v>0</v>
      </c>
      <c r="P47">
        <v>76</v>
      </c>
      <c r="Q47">
        <v>49.92</v>
      </c>
      <c r="R47">
        <v>5.82</v>
      </c>
      <c r="S47">
        <v>29.06</v>
      </c>
      <c r="T47">
        <v>50</v>
      </c>
      <c r="U47" s="156">
        <f t="shared" si="2"/>
        <v>210.8</v>
      </c>
      <c r="V47" s="154">
        <f t="shared" si="3"/>
        <v>0</v>
      </c>
      <c r="Y47">
        <f>BAWANA!AW47+BAWANA!AX47</f>
        <v>30</v>
      </c>
      <c r="Z47">
        <f>BAWANA!BD47+BAWANA!BE47</f>
        <v>32</v>
      </c>
      <c r="AA47">
        <f>BAWANA!X47+BAWANA!Y47</f>
        <v>30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210.8</v>
      </c>
      <c r="E48">
        <f>BAWANA!AM48</f>
        <v>0</v>
      </c>
      <c r="F48">
        <f t="shared" si="4"/>
        <v>256</v>
      </c>
      <c r="G48">
        <f t="shared" si="5"/>
        <v>210.8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210.8</v>
      </c>
      <c r="O48" s="154">
        <f t="shared" si="1"/>
        <v>0</v>
      </c>
      <c r="P48">
        <v>76</v>
      </c>
      <c r="Q48">
        <v>49.92</v>
      </c>
      <c r="R48">
        <v>5.82</v>
      </c>
      <c r="S48">
        <v>29.06</v>
      </c>
      <c r="T48">
        <v>50</v>
      </c>
      <c r="U48" s="156">
        <f t="shared" si="2"/>
        <v>210.8</v>
      </c>
      <c r="V48" s="154">
        <f t="shared" si="3"/>
        <v>0</v>
      </c>
      <c r="Y48">
        <f>BAWANA!AW48+BAWANA!AX48</f>
        <v>30</v>
      </c>
      <c r="Z48">
        <f>BAWANA!BD48+BAWANA!BE48</f>
        <v>32</v>
      </c>
      <c r="AA48">
        <f>BAWANA!X48+BAWANA!Y48</f>
        <v>30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209.8</v>
      </c>
      <c r="E49">
        <f>BAWANA!AM49</f>
        <v>0</v>
      </c>
      <c r="F49">
        <f t="shared" si="4"/>
        <v>256</v>
      </c>
      <c r="G49">
        <f t="shared" si="5"/>
        <v>209.8</v>
      </c>
      <c r="H49" s="154"/>
      <c r="I49">
        <f>BRPL_EOD!AK49+BRPL_EOD!AL49</f>
        <v>75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209.8</v>
      </c>
      <c r="O49" s="154">
        <f t="shared" si="1"/>
        <v>0</v>
      </c>
      <c r="P49">
        <v>75</v>
      </c>
      <c r="Q49">
        <v>49.92</v>
      </c>
      <c r="R49">
        <v>5.82</v>
      </c>
      <c r="S49">
        <v>29.06</v>
      </c>
      <c r="T49">
        <v>50</v>
      </c>
      <c r="U49" s="156">
        <f t="shared" si="2"/>
        <v>209.8</v>
      </c>
      <c r="V49" s="154">
        <f t="shared" si="3"/>
        <v>0</v>
      </c>
      <c r="Y49">
        <f>BAWANA!AW49+BAWANA!AX49</f>
        <v>30</v>
      </c>
      <c r="Z49">
        <f>BAWANA!BD49+BAWANA!BE49</f>
        <v>32</v>
      </c>
      <c r="AA49">
        <f>BAWANA!X49+BAWANA!Y49</f>
        <v>30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209.8</v>
      </c>
      <c r="E50">
        <f>BAWANA!AM50</f>
        <v>0</v>
      </c>
      <c r="F50">
        <f t="shared" si="4"/>
        <v>256</v>
      </c>
      <c r="G50">
        <f t="shared" si="5"/>
        <v>209.8</v>
      </c>
      <c r="H50" s="154"/>
      <c r="I50">
        <f>BRPL_EOD!AK50+BRPL_EOD!AL50</f>
        <v>75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209.8</v>
      </c>
      <c r="O50" s="154">
        <f t="shared" si="1"/>
        <v>0</v>
      </c>
      <c r="P50">
        <v>75</v>
      </c>
      <c r="Q50">
        <v>49.92</v>
      </c>
      <c r="R50">
        <v>5.82</v>
      </c>
      <c r="S50">
        <v>29.06</v>
      </c>
      <c r="T50">
        <v>50</v>
      </c>
      <c r="U50" s="156">
        <f t="shared" si="2"/>
        <v>209.8</v>
      </c>
      <c r="V50" s="154">
        <f t="shared" si="3"/>
        <v>0</v>
      </c>
      <c r="Y50">
        <f>BAWANA!AW50+BAWANA!AX50</f>
        <v>30</v>
      </c>
      <c r="Z50">
        <f>BAWANA!BD50+BAWANA!BE50</f>
        <v>32</v>
      </c>
      <c r="AA50">
        <f>BAWANA!X50+BAWANA!Y50</f>
        <v>30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209.8</v>
      </c>
      <c r="E51">
        <f>BAWANA!AM51</f>
        <v>0</v>
      </c>
      <c r="F51">
        <f t="shared" si="4"/>
        <v>256</v>
      </c>
      <c r="G51">
        <f t="shared" si="5"/>
        <v>209.8</v>
      </c>
      <c r="H51" s="154"/>
      <c r="I51">
        <f>BRPL_EOD!AK51+BRPL_EOD!AL51</f>
        <v>75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209.8</v>
      </c>
      <c r="O51" s="154">
        <f t="shared" si="1"/>
        <v>0</v>
      </c>
      <c r="P51">
        <v>75</v>
      </c>
      <c r="Q51">
        <v>49.92</v>
      </c>
      <c r="R51">
        <v>5.82</v>
      </c>
      <c r="S51">
        <v>29.06</v>
      </c>
      <c r="T51">
        <v>50</v>
      </c>
      <c r="U51" s="156">
        <f t="shared" si="2"/>
        <v>209.8</v>
      </c>
      <c r="V51" s="154">
        <f t="shared" si="3"/>
        <v>0</v>
      </c>
      <c r="Y51">
        <f>BAWANA!AW51+BAWANA!AX51</f>
        <v>30</v>
      </c>
      <c r="Z51">
        <f>BAWANA!BD51+BAWANA!BE51</f>
        <v>32</v>
      </c>
      <c r="AA51">
        <f>BAWANA!X51+BAWANA!Y51</f>
        <v>30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209.8</v>
      </c>
      <c r="E52">
        <f>BAWANA!AM52</f>
        <v>0</v>
      </c>
      <c r="F52">
        <f t="shared" si="4"/>
        <v>256</v>
      </c>
      <c r="G52">
        <f t="shared" si="5"/>
        <v>209.8</v>
      </c>
      <c r="H52" s="154"/>
      <c r="I52">
        <f>BRPL_EOD!AK52+BRPL_EOD!AL52</f>
        <v>75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209.8</v>
      </c>
      <c r="O52" s="154">
        <f t="shared" si="1"/>
        <v>0</v>
      </c>
      <c r="P52">
        <v>75</v>
      </c>
      <c r="Q52">
        <v>49.92</v>
      </c>
      <c r="R52">
        <v>5.82</v>
      </c>
      <c r="S52">
        <v>29.06</v>
      </c>
      <c r="T52">
        <v>50</v>
      </c>
      <c r="U52" s="156">
        <f t="shared" si="2"/>
        <v>209.8</v>
      </c>
      <c r="V52" s="154">
        <f t="shared" si="3"/>
        <v>0</v>
      </c>
      <c r="Y52">
        <f>BAWANA!AW52+BAWANA!AX52</f>
        <v>30</v>
      </c>
      <c r="Z52">
        <f>BAWANA!BD52+BAWANA!BE52</f>
        <v>32</v>
      </c>
      <c r="AA52">
        <f>BAWANA!X52+BAWANA!Y52</f>
        <v>30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209.8</v>
      </c>
      <c r="E53">
        <f>BAWANA!AM53</f>
        <v>0</v>
      </c>
      <c r="F53">
        <f t="shared" si="4"/>
        <v>256</v>
      </c>
      <c r="G53">
        <f t="shared" si="5"/>
        <v>209.8</v>
      </c>
      <c r="H53" s="154"/>
      <c r="I53">
        <f>BRPL_EOD!AK53+BRPL_EOD!AL53</f>
        <v>75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209.8</v>
      </c>
      <c r="O53" s="154">
        <f t="shared" si="1"/>
        <v>0</v>
      </c>
      <c r="P53">
        <v>75</v>
      </c>
      <c r="Q53">
        <v>49.92</v>
      </c>
      <c r="R53">
        <v>5.82</v>
      </c>
      <c r="S53">
        <v>29.06</v>
      </c>
      <c r="T53">
        <v>50</v>
      </c>
      <c r="U53" s="156">
        <f t="shared" si="2"/>
        <v>209.8</v>
      </c>
      <c r="V53" s="154">
        <f t="shared" si="3"/>
        <v>0</v>
      </c>
      <c r="Y53">
        <f>BAWANA!AW53+BAWANA!AX53</f>
        <v>30</v>
      </c>
      <c r="Z53">
        <f>BAWANA!BD53+BAWANA!BE53</f>
        <v>32</v>
      </c>
      <c r="AA53">
        <f>BAWANA!X53+BAWANA!Y53</f>
        <v>30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209.8</v>
      </c>
      <c r="E54">
        <f>BAWANA!AM54</f>
        <v>0</v>
      </c>
      <c r="F54">
        <f t="shared" si="4"/>
        <v>256</v>
      </c>
      <c r="G54">
        <f t="shared" si="5"/>
        <v>209.8</v>
      </c>
      <c r="H54" s="154"/>
      <c r="I54">
        <f>BRPL_EOD!AK54+BRPL_EOD!AL54</f>
        <v>75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209.8</v>
      </c>
      <c r="O54" s="154">
        <f t="shared" si="1"/>
        <v>0</v>
      </c>
      <c r="P54">
        <v>75</v>
      </c>
      <c r="Q54">
        <v>49.92</v>
      </c>
      <c r="R54">
        <v>5.82</v>
      </c>
      <c r="S54">
        <v>29.06</v>
      </c>
      <c r="T54">
        <v>50</v>
      </c>
      <c r="U54" s="156">
        <f t="shared" si="2"/>
        <v>209.8</v>
      </c>
      <c r="V54" s="154">
        <f t="shared" si="3"/>
        <v>0</v>
      </c>
      <c r="Y54">
        <f>BAWANA!AW54+BAWANA!AX54</f>
        <v>30</v>
      </c>
      <c r="Z54">
        <f>BAWANA!BD54+BAWANA!BE54</f>
        <v>32</v>
      </c>
      <c r="AA54">
        <f>BAWANA!X54+BAWANA!Y54</f>
        <v>30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209.8</v>
      </c>
      <c r="E55">
        <f>BAWANA!AM55</f>
        <v>0</v>
      </c>
      <c r="F55">
        <f t="shared" si="4"/>
        <v>256</v>
      </c>
      <c r="G55">
        <f t="shared" si="5"/>
        <v>209.8</v>
      </c>
      <c r="H55" s="154"/>
      <c r="I55">
        <f>BRPL_EOD!AK55+BRPL_EOD!AL55</f>
        <v>75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209.8</v>
      </c>
      <c r="O55" s="154">
        <f t="shared" si="1"/>
        <v>0</v>
      </c>
      <c r="P55">
        <v>75</v>
      </c>
      <c r="Q55">
        <v>49.92</v>
      </c>
      <c r="R55">
        <v>5.82</v>
      </c>
      <c r="S55">
        <v>29.06</v>
      </c>
      <c r="T55">
        <v>50</v>
      </c>
      <c r="U55" s="156">
        <f t="shared" si="2"/>
        <v>209.8</v>
      </c>
      <c r="V55" s="154">
        <f t="shared" si="3"/>
        <v>0</v>
      </c>
      <c r="Y55">
        <f>BAWANA!AW55+BAWANA!AX55</f>
        <v>30</v>
      </c>
      <c r="Z55">
        <f>BAWANA!BD55+BAWANA!BE55</f>
        <v>32</v>
      </c>
      <c r="AA55">
        <f>BAWANA!X55+BAWANA!Y55</f>
        <v>30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209.8</v>
      </c>
      <c r="E56">
        <f>BAWANA!AM56</f>
        <v>0</v>
      </c>
      <c r="F56">
        <f t="shared" si="4"/>
        <v>256</v>
      </c>
      <c r="G56">
        <f t="shared" si="5"/>
        <v>209.8</v>
      </c>
      <c r="H56" s="154"/>
      <c r="I56">
        <f>BRPL_EOD!AK56+BRPL_EOD!AL56</f>
        <v>75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209.8</v>
      </c>
      <c r="O56" s="154">
        <f t="shared" si="1"/>
        <v>0</v>
      </c>
      <c r="P56">
        <v>75</v>
      </c>
      <c r="Q56">
        <v>49.92</v>
      </c>
      <c r="R56">
        <v>5.82</v>
      </c>
      <c r="S56">
        <v>29.06</v>
      </c>
      <c r="T56">
        <v>50</v>
      </c>
      <c r="U56" s="156">
        <f t="shared" si="2"/>
        <v>209.8</v>
      </c>
      <c r="V56" s="154">
        <f t="shared" si="3"/>
        <v>0</v>
      </c>
      <c r="Y56">
        <f>BAWANA!AW56+BAWANA!AX56</f>
        <v>30</v>
      </c>
      <c r="Z56">
        <f>BAWANA!BD56+BAWANA!BE56</f>
        <v>32</v>
      </c>
      <c r="AA56">
        <f>BAWANA!X56+BAWANA!Y56</f>
        <v>30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209.8</v>
      </c>
      <c r="E57">
        <f>BAWANA!AM57</f>
        <v>0</v>
      </c>
      <c r="F57">
        <f t="shared" si="4"/>
        <v>256</v>
      </c>
      <c r="G57">
        <f t="shared" si="5"/>
        <v>209.8</v>
      </c>
      <c r="H57" s="154"/>
      <c r="I57">
        <f>BRPL_EOD!AK57+BRPL_EOD!AL57</f>
        <v>75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209.8</v>
      </c>
      <c r="O57" s="154">
        <f t="shared" si="1"/>
        <v>0</v>
      </c>
      <c r="P57">
        <v>75</v>
      </c>
      <c r="Q57">
        <v>49.92</v>
      </c>
      <c r="R57">
        <v>5.82</v>
      </c>
      <c r="S57">
        <v>29.06</v>
      </c>
      <c r="T57">
        <v>50</v>
      </c>
      <c r="U57" s="156">
        <f t="shared" si="2"/>
        <v>209.8</v>
      </c>
      <c r="V57" s="154">
        <f t="shared" si="3"/>
        <v>0</v>
      </c>
      <c r="Y57">
        <f>BAWANA!AW57+BAWANA!AX57</f>
        <v>30</v>
      </c>
      <c r="Z57">
        <f>BAWANA!BD57+BAWANA!BE57</f>
        <v>32</v>
      </c>
      <c r="AA57">
        <f>BAWANA!X57+BAWANA!Y57</f>
        <v>30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209.8</v>
      </c>
      <c r="E58">
        <f>BAWANA!AM58</f>
        <v>0</v>
      </c>
      <c r="F58">
        <f t="shared" si="4"/>
        <v>256</v>
      </c>
      <c r="G58">
        <f t="shared" si="5"/>
        <v>209.8</v>
      </c>
      <c r="H58" s="154"/>
      <c r="I58">
        <f>BRPL_EOD!AK58+BRPL_EOD!AL58</f>
        <v>75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209.8</v>
      </c>
      <c r="O58" s="154">
        <f t="shared" si="1"/>
        <v>0</v>
      </c>
      <c r="P58">
        <v>75</v>
      </c>
      <c r="Q58">
        <v>49.92</v>
      </c>
      <c r="R58">
        <v>5.82</v>
      </c>
      <c r="S58">
        <v>29.06</v>
      </c>
      <c r="T58">
        <v>50</v>
      </c>
      <c r="U58" s="156">
        <f t="shared" si="2"/>
        <v>209.8</v>
      </c>
      <c r="V58" s="154">
        <f t="shared" si="3"/>
        <v>0</v>
      </c>
      <c r="Y58">
        <f>BAWANA!AW58+BAWANA!AX58</f>
        <v>30</v>
      </c>
      <c r="Z58">
        <f>BAWANA!BD58+BAWANA!BE58</f>
        <v>32</v>
      </c>
      <c r="AA58">
        <f>BAWANA!X58+BAWANA!Y58</f>
        <v>30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209.8</v>
      </c>
      <c r="E59">
        <f>BAWANA!AM59</f>
        <v>0</v>
      </c>
      <c r="F59">
        <f t="shared" si="4"/>
        <v>256</v>
      </c>
      <c r="G59">
        <f t="shared" si="5"/>
        <v>209.8</v>
      </c>
      <c r="H59" s="154"/>
      <c r="I59">
        <f>BRPL_EOD!AK59+BRPL_EOD!AL59</f>
        <v>75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209.8</v>
      </c>
      <c r="O59" s="154">
        <f t="shared" si="1"/>
        <v>0</v>
      </c>
      <c r="P59">
        <v>75</v>
      </c>
      <c r="Q59">
        <v>49.92</v>
      </c>
      <c r="R59">
        <v>5.82</v>
      </c>
      <c r="S59">
        <v>29.06</v>
      </c>
      <c r="T59">
        <v>50</v>
      </c>
      <c r="U59" s="156">
        <f t="shared" si="2"/>
        <v>209.8</v>
      </c>
      <c r="V59" s="154">
        <f t="shared" si="3"/>
        <v>0</v>
      </c>
      <c r="Y59">
        <f>BAWANA!AW59+BAWANA!AX59</f>
        <v>30</v>
      </c>
      <c r="Z59">
        <f>BAWANA!BD59+BAWANA!BE59</f>
        <v>32</v>
      </c>
      <c r="AA59">
        <f>BAWANA!X59+BAWANA!Y59</f>
        <v>30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229.39999999999998</v>
      </c>
      <c r="E60">
        <f>BAWANA!AM60</f>
        <v>0</v>
      </c>
      <c r="F60">
        <f t="shared" si="4"/>
        <v>256</v>
      </c>
      <c r="G60">
        <f t="shared" si="5"/>
        <v>229.39999999999998</v>
      </c>
      <c r="H60" s="154"/>
      <c r="I60">
        <f>BRPL_EOD!AK60+BRPL_EOD!AL60</f>
        <v>75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69.599999999999994</v>
      </c>
      <c r="N60">
        <f t="shared" si="0"/>
        <v>229.4</v>
      </c>
      <c r="O60" s="154">
        <f t="shared" si="1"/>
        <v>0</v>
      </c>
      <c r="P60">
        <v>74.999999999999986</v>
      </c>
      <c r="Q60">
        <v>49.919999999999995</v>
      </c>
      <c r="R60">
        <v>5.8199999999999994</v>
      </c>
      <c r="S60">
        <v>29.059999999999995</v>
      </c>
      <c r="T60">
        <v>69.59999999999998</v>
      </c>
      <c r="U60" s="156">
        <f t="shared" si="2"/>
        <v>229.39999999999998</v>
      </c>
      <c r="V60" s="154">
        <f t="shared" si="3"/>
        <v>0</v>
      </c>
      <c r="Y60">
        <f>BAWANA!AW60+BAWANA!AX60</f>
        <v>30</v>
      </c>
      <c r="Z60">
        <f>BAWANA!BD60+BAWANA!BE60</f>
        <v>32</v>
      </c>
      <c r="AA60">
        <f>BAWANA!X60+BAWANA!Y60</f>
        <v>30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237.13</v>
      </c>
      <c r="E61">
        <f>BAWANA!AM61</f>
        <v>0</v>
      </c>
      <c r="F61">
        <f t="shared" si="4"/>
        <v>256</v>
      </c>
      <c r="G61">
        <f t="shared" si="5"/>
        <v>237.13</v>
      </c>
      <c r="H61" s="154"/>
      <c r="I61">
        <f>BRPL_EOD!AK61+BRPL_EOD!AL61</f>
        <v>92.99</v>
      </c>
      <c r="J61">
        <f>BYPL_EOD!AK61+BYPL_EOD!AL61</f>
        <v>46.6</v>
      </c>
      <c r="K61">
        <f>MES_EOD!AK61+MES_EOD!AL61</f>
        <v>5.44</v>
      </c>
      <c r="L61">
        <f>NDMC_EOD!AK61+NDMC_EOD!AL61</f>
        <v>27.13</v>
      </c>
      <c r="M61">
        <f>TPDDL_EOD!AK61+TPDDL_EOD!AL61</f>
        <v>64.97</v>
      </c>
      <c r="N61">
        <f t="shared" si="0"/>
        <v>237.13</v>
      </c>
      <c r="O61" s="154">
        <f t="shared" si="1"/>
        <v>0</v>
      </c>
      <c r="P61">
        <v>92.99</v>
      </c>
      <c r="Q61">
        <v>46.6</v>
      </c>
      <c r="R61">
        <v>5.44</v>
      </c>
      <c r="S61">
        <v>27.13</v>
      </c>
      <c r="T61">
        <v>64.97</v>
      </c>
      <c r="U61" s="156">
        <f t="shared" si="2"/>
        <v>237.13</v>
      </c>
      <c r="V61" s="154">
        <f t="shared" si="3"/>
        <v>0</v>
      </c>
      <c r="Y61">
        <f>BAWANA!AW61+BAWANA!AX61</f>
        <v>28</v>
      </c>
      <c r="Z61">
        <f>BAWANA!BD61+BAWANA!BE61</f>
        <v>29.87</v>
      </c>
      <c r="AA61">
        <f>BAWANA!X61+BAWANA!Y61</f>
        <v>28</v>
      </c>
      <c r="AB61">
        <f>BAWANA!AE61+BAWANA!AF61</f>
        <v>29.87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237.13</v>
      </c>
      <c r="E62">
        <f>BAWANA!AM62</f>
        <v>0</v>
      </c>
      <c r="F62">
        <f t="shared" si="4"/>
        <v>256</v>
      </c>
      <c r="G62">
        <f t="shared" si="5"/>
        <v>237.13</v>
      </c>
      <c r="H62" s="154"/>
      <c r="I62">
        <f>BRPL_EOD!AK62+BRPL_EOD!AL62</f>
        <v>92.99</v>
      </c>
      <c r="J62">
        <f>BYPL_EOD!AK62+BYPL_EOD!AL62</f>
        <v>46.6</v>
      </c>
      <c r="K62">
        <f>MES_EOD!AK62+MES_EOD!AL62</f>
        <v>5.44</v>
      </c>
      <c r="L62">
        <f>NDMC_EOD!AK62+NDMC_EOD!AL62</f>
        <v>27.13</v>
      </c>
      <c r="M62">
        <f>TPDDL_EOD!AK62+TPDDL_EOD!AL62</f>
        <v>64.97</v>
      </c>
      <c r="N62">
        <f t="shared" si="0"/>
        <v>237.13</v>
      </c>
      <c r="O62" s="154">
        <f t="shared" si="1"/>
        <v>0</v>
      </c>
      <c r="P62">
        <v>92.99</v>
      </c>
      <c r="Q62">
        <v>46.6</v>
      </c>
      <c r="R62">
        <v>5.44</v>
      </c>
      <c r="S62">
        <v>27.13</v>
      </c>
      <c r="T62">
        <v>64.97</v>
      </c>
      <c r="U62" s="156">
        <f t="shared" si="2"/>
        <v>237.13</v>
      </c>
      <c r="V62" s="154">
        <f t="shared" si="3"/>
        <v>0</v>
      </c>
      <c r="Y62">
        <f>BAWANA!AW62+BAWANA!AX62</f>
        <v>28</v>
      </c>
      <c r="Z62">
        <f>BAWANA!BD62+BAWANA!BE62</f>
        <v>29.87</v>
      </c>
      <c r="AA62">
        <f>BAWANA!X62+BAWANA!Y62</f>
        <v>28</v>
      </c>
      <c r="AB62">
        <f>BAWANA!AE62+BAWANA!AF62</f>
        <v>29.87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237.13</v>
      </c>
      <c r="E63">
        <f>BAWANA!AM63</f>
        <v>0</v>
      </c>
      <c r="F63">
        <f t="shared" si="4"/>
        <v>256</v>
      </c>
      <c r="G63">
        <f t="shared" si="5"/>
        <v>237.13</v>
      </c>
      <c r="H63" s="154"/>
      <c r="I63">
        <f>BRPL_EOD!AK63+BRPL_EOD!AL63</f>
        <v>92.99</v>
      </c>
      <c r="J63">
        <f>BYPL_EOD!AK63+BYPL_EOD!AL63</f>
        <v>46.6</v>
      </c>
      <c r="K63">
        <f>MES_EOD!AK63+MES_EOD!AL63</f>
        <v>5.44</v>
      </c>
      <c r="L63">
        <f>NDMC_EOD!AK63+NDMC_EOD!AL63</f>
        <v>27.13</v>
      </c>
      <c r="M63">
        <f>TPDDL_EOD!AK63+TPDDL_EOD!AL63</f>
        <v>64.97</v>
      </c>
      <c r="N63">
        <f t="shared" si="0"/>
        <v>237.13</v>
      </c>
      <c r="O63" s="154">
        <f t="shared" si="1"/>
        <v>0</v>
      </c>
      <c r="P63">
        <v>92.99</v>
      </c>
      <c r="Q63">
        <v>46.6</v>
      </c>
      <c r="R63">
        <v>5.44</v>
      </c>
      <c r="S63">
        <v>27.13</v>
      </c>
      <c r="T63">
        <v>64.97</v>
      </c>
      <c r="U63" s="156">
        <f t="shared" si="2"/>
        <v>237.13</v>
      </c>
      <c r="V63" s="154">
        <f t="shared" si="3"/>
        <v>0</v>
      </c>
      <c r="Y63">
        <f>BAWANA!AW63+BAWANA!AX63</f>
        <v>28</v>
      </c>
      <c r="Z63">
        <f>BAWANA!BD63+BAWANA!BE63</f>
        <v>29.87</v>
      </c>
      <c r="AA63">
        <f>BAWANA!X63+BAWANA!Y63</f>
        <v>28</v>
      </c>
      <c r="AB63">
        <f>BAWANA!AE63+BAWANA!AF63</f>
        <v>29.87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237.13</v>
      </c>
      <c r="E64">
        <f>BAWANA!AM64</f>
        <v>0</v>
      </c>
      <c r="F64">
        <f t="shared" si="4"/>
        <v>256</v>
      </c>
      <c r="G64">
        <f t="shared" si="5"/>
        <v>237.13</v>
      </c>
      <c r="H64" s="154"/>
      <c r="I64">
        <f>BRPL_EOD!AK64+BRPL_EOD!AL64</f>
        <v>92.99</v>
      </c>
      <c r="J64">
        <f>BYPL_EOD!AK64+BYPL_EOD!AL64</f>
        <v>46.6</v>
      </c>
      <c r="K64">
        <f>MES_EOD!AK64+MES_EOD!AL64</f>
        <v>5.44</v>
      </c>
      <c r="L64">
        <f>NDMC_EOD!AK64+NDMC_EOD!AL64</f>
        <v>27.13</v>
      </c>
      <c r="M64">
        <f>TPDDL_EOD!AK64+TPDDL_EOD!AL64</f>
        <v>64.97</v>
      </c>
      <c r="N64">
        <f t="shared" si="0"/>
        <v>237.13</v>
      </c>
      <c r="O64" s="154">
        <f t="shared" si="1"/>
        <v>0</v>
      </c>
      <c r="P64">
        <v>92.99</v>
      </c>
      <c r="Q64">
        <v>46.6</v>
      </c>
      <c r="R64">
        <v>5.44</v>
      </c>
      <c r="S64">
        <v>27.13</v>
      </c>
      <c r="T64">
        <v>64.97</v>
      </c>
      <c r="U64" s="156">
        <f t="shared" si="2"/>
        <v>237.13</v>
      </c>
      <c r="V64" s="154">
        <f t="shared" si="3"/>
        <v>0</v>
      </c>
      <c r="Y64">
        <f>BAWANA!AW64+BAWANA!AX64</f>
        <v>28</v>
      </c>
      <c r="Z64">
        <f>BAWANA!BD64+BAWANA!BE64</f>
        <v>29.87</v>
      </c>
      <c r="AA64">
        <f>BAWANA!X64+BAWANA!Y64</f>
        <v>28</v>
      </c>
      <c r="AB64">
        <f>BAWANA!AE64+BAWANA!AF64</f>
        <v>29.87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237.13</v>
      </c>
      <c r="E65">
        <f>BAWANA!AM65</f>
        <v>0</v>
      </c>
      <c r="F65">
        <f t="shared" si="4"/>
        <v>256</v>
      </c>
      <c r="G65">
        <f t="shared" si="5"/>
        <v>237.13</v>
      </c>
      <c r="H65" s="154"/>
      <c r="I65">
        <f>BRPL_EOD!AK65+BRPL_EOD!AL65</f>
        <v>92.99</v>
      </c>
      <c r="J65">
        <f>BYPL_EOD!AK65+BYPL_EOD!AL65</f>
        <v>46.6</v>
      </c>
      <c r="K65">
        <f>MES_EOD!AK65+MES_EOD!AL65</f>
        <v>5.44</v>
      </c>
      <c r="L65">
        <f>NDMC_EOD!AK65+NDMC_EOD!AL65</f>
        <v>27.13</v>
      </c>
      <c r="M65">
        <f>TPDDL_EOD!AK65+TPDDL_EOD!AL65</f>
        <v>64.97</v>
      </c>
      <c r="N65">
        <f t="shared" si="0"/>
        <v>237.13</v>
      </c>
      <c r="O65" s="154">
        <f t="shared" si="1"/>
        <v>0</v>
      </c>
      <c r="P65">
        <v>92.99</v>
      </c>
      <c r="Q65">
        <v>46.6</v>
      </c>
      <c r="R65">
        <v>5.44</v>
      </c>
      <c r="S65">
        <v>27.13</v>
      </c>
      <c r="T65">
        <v>64.97</v>
      </c>
      <c r="U65" s="156">
        <f t="shared" si="2"/>
        <v>237.13</v>
      </c>
      <c r="V65" s="154">
        <f t="shared" si="3"/>
        <v>0</v>
      </c>
      <c r="Y65">
        <f>BAWANA!AW65+BAWANA!AX65</f>
        <v>28</v>
      </c>
      <c r="Z65">
        <f>BAWANA!BD65+BAWANA!BE65</f>
        <v>29.87</v>
      </c>
      <c r="AA65">
        <f>BAWANA!X65+BAWANA!Y65</f>
        <v>28</v>
      </c>
      <c r="AB65">
        <f>BAWANA!AE65+BAWANA!AF65</f>
        <v>29.87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237.13</v>
      </c>
      <c r="E66">
        <f>BAWANA!AM66</f>
        <v>0</v>
      </c>
      <c r="F66">
        <f t="shared" si="4"/>
        <v>256</v>
      </c>
      <c r="G66">
        <f t="shared" si="5"/>
        <v>237.13</v>
      </c>
      <c r="H66" s="154"/>
      <c r="I66">
        <f>BRPL_EOD!AK66+BRPL_EOD!AL66</f>
        <v>92.99</v>
      </c>
      <c r="J66">
        <f>BYPL_EOD!AK66+BYPL_EOD!AL66</f>
        <v>46.6</v>
      </c>
      <c r="K66">
        <f>MES_EOD!AK66+MES_EOD!AL66</f>
        <v>5.44</v>
      </c>
      <c r="L66">
        <f>NDMC_EOD!AK66+NDMC_EOD!AL66</f>
        <v>27.13</v>
      </c>
      <c r="M66">
        <f>TPDDL_EOD!AK66+TPDDL_EOD!AL66</f>
        <v>64.97</v>
      </c>
      <c r="N66">
        <f t="shared" si="0"/>
        <v>237.13</v>
      </c>
      <c r="O66" s="154">
        <f t="shared" si="1"/>
        <v>0</v>
      </c>
      <c r="P66">
        <v>92.99</v>
      </c>
      <c r="Q66">
        <v>46.6</v>
      </c>
      <c r="R66">
        <v>5.44</v>
      </c>
      <c r="S66">
        <v>27.13</v>
      </c>
      <c r="T66">
        <v>64.97</v>
      </c>
      <c r="U66" s="156">
        <f t="shared" si="2"/>
        <v>237.13</v>
      </c>
      <c r="V66" s="154">
        <f t="shared" si="3"/>
        <v>0</v>
      </c>
      <c r="Y66">
        <f>BAWANA!AW66+BAWANA!AX66</f>
        <v>28</v>
      </c>
      <c r="Z66">
        <f>BAWANA!BD66+BAWANA!BE66</f>
        <v>29.87</v>
      </c>
      <c r="AA66">
        <f>BAWANA!X66+BAWANA!Y66</f>
        <v>28</v>
      </c>
      <c r="AB66">
        <f>BAWANA!AE66+BAWANA!AF66</f>
        <v>29.87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237.13</v>
      </c>
      <c r="E67">
        <f>BAWANA!AM67</f>
        <v>0</v>
      </c>
      <c r="F67">
        <f t="shared" si="4"/>
        <v>256</v>
      </c>
      <c r="G67">
        <f t="shared" si="5"/>
        <v>237.13</v>
      </c>
      <c r="H67" s="154"/>
      <c r="I67">
        <f>BRPL_EOD!AK67+BRPL_EOD!AL67</f>
        <v>92.99</v>
      </c>
      <c r="J67">
        <f>BYPL_EOD!AK67+BYPL_EOD!AL67</f>
        <v>46.6</v>
      </c>
      <c r="K67">
        <f>MES_EOD!AK67+MES_EOD!AL67</f>
        <v>5.44</v>
      </c>
      <c r="L67">
        <f>NDMC_EOD!AK67+NDMC_EOD!AL67</f>
        <v>27.13</v>
      </c>
      <c r="M67">
        <f>TPDDL_EOD!AK67+TPDDL_EOD!AL67</f>
        <v>64.97</v>
      </c>
      <c r="N67">
        <f t="shared" ref="N67:N98" si="7">SUM(I67:M67)</f>
        <v>237.13</v>
      </c>
      <c r="O67" s="154">
        <f t="shared" ref="O67:O98" si="8">G67-N67</f>
        <v>0</v>
      </c>
      <c r="P67">
        <v>92.99</v>
      </c>
      <c r="Q67">
        <v>46.6</v>
      </c>
      <c r="R67">
        <v>5.44</v>
      </c>
      <c r="S67">
        <v>27.13</v>
      </c>
      <c r="T67">
        <v>64.97</v>
      </c>
      <c r="U67" s="156">
        <f t="shared" ref="U67:U98" si="9">SUM(P67:T67)</f>
        <v>237.13</v>
      </c>
      <c r="V67" s="154">
        <f t="shared" ref="V67:V99" si="10">G67-U67</f>
        <v>0</v>
      </c>
      <c r="Y67">
        <f>BAWANA!AW67+BAWANA!AX67</f>
        <v>28</v>
      </c>
      <c r="Z67">
        <f>BAWANA!BD67+BAWANA!BE67</f>
        <v>29.87</v>
      </c>
      <c r="AA67">
        <f>BAWANA!X67+BAWANA!Y67</f>
        <v>28</v>
      </c>
      <c r="AB67">
        <f>BAWANA!AE67+BAWANA!AF67</f>
        <v>29.87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237.13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237.13</v>
      </c>
      <c r="H68" s="154"/>
      <c r="I68">
        <f>BRPL_EOD!AK68+BRPL_EOD!AL68</f>
        <v>92.99</v>
      </c>
      <c r="J68">
        <f>BYPL_EOD!AK68+BYPL_EOD!AL68</f>
        <v>46.6</v>
      </c>
      <c r="K68">
        <f>MES_EOD!AK68+MES_EOD!AL68</f>
        <v>5.44</v>
      </c>
      <c r="L68">
        <f>NDMC_EOD!AK68+NDMC_EOD!AL68</f>
        <v>27.13</v>
      </c>
      <c r="M68">
        <f>TPDDL_EOD!AK68+TPDDL_EOD!AL68</f>
        <v>64.97</v>
      </c>
      <c r="N68">
        <f t="shared" si="7"/>
        <v>237.13</v>
      </c>
      <c r="O68" s="154">
        <f t="shared" si="8"/>
        <v>0</v>
      </c>
      <c r="P68">
        <v>92.99</v>
      </c>
      <c r="Q68">
        <v>46.6</v>
      </c>
      <c r="R68">
        <v>5.44</v>
      </c>
      <c r="S68">
        <v>27.13</v>
      </c>
      <c r="T68">
        <v>64.97</v>
      </c>
      <c r="U68" s="156">
        <f t="shared" si="9"/>
        <v>237.13</v>
      </c>
      <c r="V68" s="154">
        <f t="shared" si="10"/>
        <v>0</v>
      </c>
      <c r="Y68">
        <f>BAWANA!AW68+BAWANA!AX68</f>
        <v>28</v>
      </c>
      <c r="Z68">
        <f>BAWANA!BD68+BAWANA!BE68</f>
        <v>29.87</v>
      </c>
      <c r="AA68">
        <f>BAWANA!X68+BAWANA!Y68</f>
        <v>28</v>
      </c>
      <c r="AB68">
        <f>BAWANA!AE68+BAWANA!AF68</f>
        <v>29.87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237.13</v>
      </c>
      <c r="E69">
        <f>BAWANA!AM69</f>
        <v>0</v>
      </c>
      <c r="F69">
        <f t="shared" si="11"/>
        <v>256</v>
      </c>
      <c r="G69">
        <f t="shared" si="12"/>
        <v>237.13</v>
      </c>
      <c r="H69" s="154"/>
      <c r="I69">
        <f>BRPL_EOD!AK69+BRPL_EOD!AL69</f>
        <v>92.99</v>
      </c>
      <c r="J69">
        <f>BYPL_EOD!AK69+BYPL_EOD!AL69</f>
        <v>46.6</v>
      </c>
      <c r="K69">
        <f>MES_EOD!AK69+MES_EOD!AL69</f>
        <v>5.44</v>
      </c>
      <c r="L69">
        <f>NDMC_EOD!AK69+NDMC_EOD!AL69</f>
        <v>27.13</v>
      </c>
      <c r="M69">
        <f>TPDDL_EOD!AK69+TPDDL_EOD!AL69</f>
        <v>64.97</v>
      </c>
      <c r="N69">
        <f t="shared" si="7"/>
        <v>237.13</v>
      </c>
      <c r="O69" s="154">
        <f t="shared" si="8"/>
        <v>0</v>
      </c>
      <c r="P69">
        <v>92.99</v>
      </c>
      <c r="Q69">
        <v>46.6</v>
      </c>
      <c r="R69">
        <v>5.44</v>
      </c>
      <c r="S69">
        <v>27.13</v>
      </c>
      <c r="T69">
        <v>64.97</v>
      </c>
      <c r="U69" s="156">
        <f t="shared" si="9"/>
        <v>237.13</v>
      </c>
      <c r="V69" s="154">
        <f t="shared" si="10"/>
        <v>0</v>
      </c>
      <c r="Y69">
        <f>BAWANA!AW69+BAWANA!AX69</f>
        <v>28</v>
      </c>
      <c r="Z69">
        <f>BAWANA!BD69+BAWANA!BE69</f>
        <v>29.87</v>
      </c>
      <c r="AA69">
        <f>BAWANA!X69+BAWANA!Y69</f>
        <v>28</v>
      </c>
      <c r="AB69">
        <f>BAWANA!AE69+BAWANA!AF69</f>
        <v>29.87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237.13</v>
      </c>
      <c r="E70">
        <f>BAWANA!AM70</f>
        <v>0</v>
      </c>
      <c r="F70">
        <f t="shared" si="11"/>
        <v>256</v>
      </c>
      <c r="G70">
        <f t="shared" si="12"/>
        <v>237.13</v>
      </c>
      <c r="H70" s="154"/>
      <c r="I70">
        <f>BRPL_EOD!AK70+BRPL_EOD!AL70</f>
        <v>92.99</v>
      </c>
      <c r="J70">
        <f>BYPL_EOD!AK70+BYPL_EOD!AL70</f>
        <v>46.6</v>
      </c>
      <c r="K70">
        <f>MES_EOD!AK70+MES_EOD!AL70</f>
        <v>5.44</v>
      </c>
      <c r="L70">
        <f>NDMC_EOD!AK70+NDMC_EOD!AL70</f>
        <v>27.13</v>
      </c>
      <c r="M70">
        <f>TPDDL_EOD!AK70+TPDDL_EOD!AL70</f>
        <v>64.97</v>
      </c>
      <c r="N70">
        <f t="shared" si="7"/>
        <v>237.13</v>
      </c>
      <c r="O70" s="154">
        <f t="shared" si="8"/>
        <v>0</v>
      </c>
      <c r="P70">
        <v>92.99</v>
      </c>
      <c r="Q70">
        <v>46.6</v>
      </c>
      <c r="R70">
        <v>5.44</v>
      </c>
      <c r="S70">
        <v>27.13</v>
      </c>
      <c r="T70">
        <v>64.97</v>
      </c>
      <c r="U70" s="156">
        <f t="shared" si="9"/>
        <v>237.13</v>
      </c>
      <c r="V70" s="154">
        <f t="shared" si="10"/>
        <v>0</v>
      </c>
      <c r="Y70">
        <f>BAWANA!AW70+BAWANA!AX70</f>
        <v>28</v>
      </c>
      <c r="Z70">
        <f>BAWANA!BD70+BAWANA!BE70</f>
        <v>29.87</v>
      </c>
      <c r="AA70">
        <f>BAWANA!X70+BAWANA!Y70</f>
        <v>28</v>
      </c>
      <c r="AB70">
        <f>BAWANA!AE70+BAWANA!AF70</f>
        <v>29.87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237.13</v>
      </c>
      <c r="E71">
        <f>BAWANA!AM71</f>
        <v>0</v>
      </c>
      <c r="F71">
        <f t="shared" si="11"/>
        <v>256</v>
      </c>
      <c r="G71">
        <f t="shared" si="12"/>
        <v>237.13</v>
      </c>
      <c r="H71" s="154"/>
      <c r="I71">
        <f>BRPL_EOD!AK71+BRPL_EOD!AL71</f>
        <v>92.99</v>
      </c>
      <c r="J71">
        <f>BYPL_EOD!AK71+BYPL_EOD!AL71</f>
        <v>46.6</v>
      </c>
      <c r="K71">
        <f>MES_EOD!AK71+MES_EOD!AL71</f>
        <v>5.44</v>
      </c>
      <c r="L71">
        <f>NDMC_EOD!AK71+NDMC_EOD!AL71</f>
        <v>27.13</v>
      </c>
      <c r="M71">
        <f>TPDDL_EOD!AK71+TPDDL_EOD!AL71</f>
        <v>64.97</v>
      </c>
      <c r="N71">
        <f t="shared" si="7"/>
        <v>237.13</v>
      </c>
      <c r="O71" s="154">
        <f t="shared" si="8"/>
        <v>0</v>
      </c>
      <c r="P71">
        <v>92.99</v>
      </c>
      <c r="Q71">
        <v>46.6</v>
      </c>
      <c r="R71">
        <v>5.44</v>
      </c>
      <c r="S71">
        <v>27.13</v>
      </c>
      <c r="T71">
        <v>64.97</v>
      </c>
      <c r="U71" s="156">
        <f t="shared" si="9"/>
        <v>237.13</v>
      </c>
      <c r="V71" s="154">
        <f t="shared" si="10"/>
        <v>0</v>
      </c>
      <c r="Y71">
        <f>BAWANA!AW71+BAWANA!AX71</f>
        <v>28</v>
      </c>
      <c r="Z71">
        <f>BAWANA!BD71+BAWANA!BE71</f>
        <v>29.87</v>
      </c>
      <c r="AA71">
        <f>BAWANA!X71+BAWANA!Y71</f>
        <v>28</v>
      </c>
      <c r="AB71">
        <f>BAWANA!AE71+BAWANA!AF71</f>
        <v>29.87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237.13</v>
      </c>
      <c r="E72">
        <f>BAWANA!AM72</f>
        <v>0</v>
      </c>
      <c r="F72">
        <f t="shared" si="11"/>
        <v>256</v>
      </c>
      <c r="G72">
        <f t="shared" si="12"/>
        <v>237.13</v>
      </c>
      <c r="H72" s="154"/>
      <c r="I72">
        <f>BRPL_EOD!AK72+BRPL_EOD!AL72</f>
        <v>92.99</v>
      </c>
      <c r="J72">
        <f>BYPL_EOD!AK72+BYPL_EOD!AL72</f>
        <v>46.6</v>
      </c>
      <c r="K72">
        <f>MES_EOD!AK72+MES_EOD!AL72</f>
        <v>5.44</v>
      </c>
      <c r="L72">
        <f>NDMC_EOD!AK72+NDMC_EOD!AL72</f>
        <v>27.13</v>
      </c>
      <c r="M72">
        <f>TPDDL_EOD!AK72+TPDDL_EOD!AL72</f>
        <v>64.97</v>
      </c>
      <c r="N72">
        <f t="shared" si="7"/>
        <v>237.13</v>
      </c>
      <c r="O72" s="154">
        <f t="shared" si="8"/>
        <v>0</v>
      </c>
      <c r="P72">
        <v>92.99</v>
      </c>
      <c r="Q72">
        <v>46.6</v>
      </c>
      <c r="R72">
        <v>5.44</v>
      </c>
      <c r="S72">
        <v>27.13</v>
      </c>
      <c r="T72">
        <v>64.97</v>
      </c>
      <c r="U72" s="156">
        <f t="shared" si="9"/>
        <v>237.13</v>
      </c>
      <c r="V72" s="154">
        <f t="shared" si="10"/>
        <v>0</v>
      </c>
      <c r="Y72">
        <f>BAWANA!AW72+BAWANA!AX72</f>
        <v>28</v>
      </c>
      <c r="Z72">
        <f>BAWANA!BD72+BAWANA!BE72</f>
        <v>29.87</v>
      </c>
      <c r="AA72">
        <f>BAWANA!X72+BAWANA!Y72</f>
        <v>28</v>
      </c>
      <c r="AB72">
        <f>BAWANA!AE72+BAWANA!AF72</f>
        <v>29.87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237.13</v>
      </c>
      <c r="E73">
        <f>BAWANA!AM73</f>
        <v>0</v>
      </c>
      <c r="F73">
        <f t="shared" si="11"/>
        <v>256</v>
      </c>
      <c r="G73">
        <f t="shared" si="12"/>
        <v>237.13</v>
      </c>
      <c r="H73" s="154"/>
      <c r="I73">
        <f>BRPL_EOD!AK73+BRPL_EOD!AL73</f>
        <v>92.99</v>
      </c>
      <c r="J73">
        <f>BYPL_EOD!AK73+BYPL_EOD!AL73</f>
        <v>46.6</v>
      </c>
      <c r="K73">
        <f>MES_EOD!AK73+MES_EOD!AL73</f>
        <v>5.44</v>
      </c>
      <c r="L73">
        <f>NDMC_EOD!AK73+NDMC_EOD!AL73</f>
        <v>27.13</v>
      </c>
      <c r="M73">
        <f>TPDDL_EOD!AK73+TPDDL_EOD!AL73</f>
        <v>64.97</v>
      </c>
      <c r="N73">
        <f t="shared" si="7"/>
        <v>237.13</v>
      </c>
      <c r="O73" s="154">
        <f t="shared" si="8"/>
        <v>0</v>
      </c>
      <c r="P73">
        <v>92.99</v>
      </c>
      <c r="Q73">
        <v>46.6</v>
      </c>
      <c r="R73">
        <v>5.44</v>
      </c>
      <c r="S73">
        <v>27.13</v>
      </c>
      <c r="T73">
        <v>64.97</v>
      </c>
      <c r="U73" s="156">
        <f t="shared" si="9"/>
        <v>237.13</v>
      </c>
      <c r="V73" s="154">
        <f t="shared" si="10"/>
        <v>0</v>
      </c>
      <c r="Y73">
        <f>BAWANA!AW73+BAWANA!AX73</f>
        <v>28</v>
      </c>
      <c r="Z73">
        <f>BAWANA!BD73+BAWANA!BE73</f>
        <v>29.87</v>
      </c>
      <c r="AA73">
        <f>BAWANA!X73+BAWANA!Y73</f>
        <v>28</v>
      </c>
      <c r="AB73">
        <f>BAWANA!AE73+BAWANA!AF73</f>
        <v>29.87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237.13</v>
      </c>
      <c r="E74">
        <f>BAWANA!AM74</f>
        <v>0</v>
      </c>
      <c r="F74">
        <f t="shared" si="11"/>
        <v>256</v>
      </c>
      <c r="G74">
        <f t="shared" si="12"/>
        <v>237.13</v>
      </c>
      <c r="H74" s="154"/>
      <c r="I74">
        <f>BRPL_EOD!AK74+BRPL_EOD!AL74</f>
        <v>92.99</v>
      </c>
      <c r="J74">
        <f>BYPL_EOD!AK74+BYPL_EOD!AL74</f>
        <v>46.6</v>
      </c>
      <c r="K74">
        <f>MES_EOD!AK74+MES_EOD!AL74</f>
        <v>5.44</v>
      </c>
      <c r="L74">
        <f>NDMC_EOD!AK74+NDMC_EOD!AL74</f>
        <v>27.13</v>
      </c>
      <c r="M74">
        <f>TPDDL_EOD!AK74+TPDDL_EOD!AL74</f>
        <v>64.97</v>
      </c>
      <c r="N74">
        <f t="shared" si="7"/>
        <v>237.13</v>
      </c>
      <c r="O74" s="154">
        <f t="shared" si="8"/>
        <v>0</v>
      </c>
      <c r="P74">
        <v>92.99</v>
      </c>
      <c r="Q74">
        <v>46.6</v>
      </c>
      <c r="R74">
        <v>5.44</v>
      </c>
      <c r="S74">
        <v>27.13</v>
      </c>
      <c r="T74">
        <v>64.97</v>
      </c>
      <c r="U74" s="156">
        <f t="shared" si="9"/>
        <v>237.13</v>
      </c>
      <c r="V74" s="154">
        <f t="shared" si="10"/>
        <v>0</v>
      </c>
      <c r="Y74">
        <f>BAWANA!AW74+BAWANA!AX74</f>
        <v>28</v>
      </c>
      <c r="Z74">
        <f>BAWANA!BD74+BAWANA!BE74</f>
        <v>29.87</v>
      </c>
      <c r="AA74">
        <f>BAWANA!X74+BAWANA!Y74</f>
        <v>28</v>
      </c>
      <c r="AB74">
        <f>BAWANA!AE74+BAWANA!AF74</f>
        <v>29.87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237.13</v>
      </c>
      <c r="E75">
        <f>BAWANA!AM75</f>
        <v>0</v>
      </c>
      <c r="F75">
        <f t="shared" si="11"/>
        <v>256</v>
      </c>
      <c r="G75">
        <f t="shared" si="12"/>
        <v>237.13</v>
      </c>
      <c r="H75" s="154"/>
      <c r="I75">
        <f>BRPL_EOD!AK75+BRPL_EOD!AL75</f>
        <v>92.99</v>
      </c>
      <c r="J75">
        <f>BYPL_EOD!AK75+BYPL_EOD!AL75</f>
        <v>46.6</v>
      </c>
      <c r="K75">
        <f>MES_EOD!AK75+MES_EOD!AL75</f>
        <v>5.44</v>
      </c>
      <c r="L75">
        <f>NDMC_EOD!AK75+NDMC_EOD!AL75</f>
        <v>27.13</v>
      </c>
      <c r="M75">
        <f>TPDDL_EOD!AK75+TPDDL_EOD!AL75</f>
        <v>64.97</v>
      </c>
      <c r="N75">
        <f t="shared" si="7"/>
        <v>237.13</v>
      </c>
      <c r="O75" s="154">
        <f t="shared" si="8"/>
        <v>0</v>
      </c>
      <c r="P75">
        <v>92.99</v>
      </c>
      <c r="Q75">
        <v>46.6</v>
      </c>
      <c r="R75">
        <v>5.44</v>
      </c>
      <c r="S75">
        <v>27.13</v>
      </c>
      <c r="T75">
        <v>64.97</v>
      </c>
      <c r="U75" s="156">
        <f t="shared" si="9"/>
        <v>237.13</v>
      </c>
      <c r="V75" s="154">
        <f t="shared" si="10"/>
        <v>0</v>
      </c>
      <c r="Y75">
        <f>BAWANA!AW75+BAWANA!AX75</f>
        <v>28</v>
      </c>
      <c r="Z75">
        <f>BAWANA!BD75+BAWANA!BE75</f>
        <v>29.87</v>
      </c>
      <c r="AA75">
        <f>BAWANA!X75+BAWANA!Y75</f>
        <v>28</v>
      </c>
      <c r="AB75">
        <f>BAWANA!AE75+BAWANA!AF75</f>
        <v>29.87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237.13</v>
      </c>
      <c r="E76">
        <f>BAWANA!AM76</f>
        <v>0</v>
      </c>
      <c r="F76">
        <f t="shared" si="11"/>
        <v>256</v>
      </c>
      <c r="G76">
        <f t="shared" si="12"/>
        <v>237.13</v>
      </c>
      <c r="H76" s="154"/>
      <c r="I76">
        <f>BRPL_EOD!AK76+BRPL_EOD!AL76</f>
        <v>92.99</v>
      </c>
      <c r="J76">
        <f>BYPL_EOD!AK76+BYPL_EOD!AL76</f>
        <v>46.6</v>
      </c>
      <c r="K76">
        <f>MES_EOD!AK76+MES_EOD!AL76</f>
        <v>5.44</v>
      </c>
      <c r="L76">
        <f>NDMC_EOD!AK76+NDMC_EOD!AL76</f>
        <v>27.13</v>
      </c>
      <c r="M76">
        <f>TPDDL_EOD!AK76+TPDDL_EOD!AL76</f>
        <v>64.97</v>
      </c>
      <c r="N76">
        <f t="shared" si="7"/>
        <v>237.13</v>
      </c>
      <c r="O76" s="154">
        <f t="shared" si="8"/>
        <v>0</v>
      </c>
      <c r="P76">
        <v>92.99</v>
      </c>
      <c r="Q76">
        <v>46.6</v>
      </c>
      <c r="R76">
        <v>5.44</v>
      </c>
      <c r="S76">
        <v>27.13</v>
      </c>
      <c r="T76">
        <v>64.97</v>
      </c>
      <c r="U76" s="156">
        <f t="shared" si="9"/>
        <v>237.13</v>
      </c>
      <c r="V76" s="154">
        <f t="shared" si="10"/>
        <v>0</v>
      </c>
      <c r="Y76">
        <f>BAWANA!AW76+BAWANA!AX76</f>
        <v>28</v>
      </c>
      <c r="Z76">
        <f>BAWANA!BD76+BAWANA!BE76</f>
        <v>29.87</v>
      </c>
      <c r="AA76">
        <f>BAWANA!X76+BAWANA!Y76</f>
        <v>28</v>
      </c>
      <c r="AB76">
        <f>BAWANA!AE76+BAWANA!AF76</f>
        <v>29.87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237.13</v>
      </c>
      <c r="E77">
        <f>BAWANA!AM77</f>
        <v>0</v>
      </c>
      <c r="F77">
        <f t="shared" si="11"/>
        <v>256</v>
      </c>
      <c r="G77">
        <f t="shared" si="12"/>
        <v>237.13</v>
      </c>
      <c r="H77" s="154"/>
      <c r="I77">
        <f>BRPL_EOD!AK77+BRPL_EOD!AL77</f>
        <v>92.99</v>
      </c>
      <c r="J77">
        <f>BYPL_EOD!AK77+BYPL_EOD!AL77</f>
        <v>46.6</v>
      </c>
      <c r="K77">
        <f>MES_EOD!AK77+MES_EOD!AL77</f>
        <v>5.44</v>
      </c>
      <c r="L77">
        <f>NDMC_EOD!AK77+NDMC_EOD!AL77</f>
        <v>27.13</v>
      </c>
      <c r="M77">
        <f>TPDDL_EOD!AK77+TPDDL_EOD!AL77</f>
        <v>64.97</v>
      </c>
      <c r="N77">
        <f t="shared" si="7"/>
        <v>237.13</v>
      </c>
      <c r="O77" s="154">
        <f t="shared" si="8"/>
        <v>0</v>
      </c>
      <c r="P77">
        <v>92.99</v>
      </c>
      <c r="Q77">
        <v>46.6</v>
      </c>
      <c r="R77">
        <v>5.44</v>
      </c>
      <c r="S77">
        <v>27.13</v>
      </c>
      <c r="T77">
        <v>64.97</v>
      </c>
      <c r="U77" s="156">
        <f t="shared" si="9"/>
        <v>237.13</v>
      </c>
      <c r="V77" s="154">
        <f t="shared" si="10"/>
        <v>0</v>
      </c>
      <c r="Y77">
        <f>BAWANA!AW77+BAWANA!AX77</f>
        <v>28</v>
      </c>
      <c r="Z77">
        <f>BAWANA!BD77+BAWANA!BE77</f>
        <v>29.87</v>
      </c>
      <c r="AA77">
        <f>BAWANA!X77+BAWANA!Y77</f>
        <v>28</v>
      </c>
      <c r="AB77">
        <f>BAWANA!AE77+BAWANA!AF77</f>
        <v>29.87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237.13</v>
      </c>
      <c r="E78">
        <f>BAWANA!AM78</f>
        <v>0</v>
      </c>
      <c r="F78">
        <f t="shared" si="11"/>
        <v>256</v>
      </c>
      <c r="G78">
        <f t="shared" si="12"/>
        <v>237.13</v>
      </c>
      <c r="H78" s="154"/>
      <c r="I78">
        <f>BRPL_EOD!AK78+BRPL_EOD!AL78</f>
        <v>92.99</v>
      </c>
      <c r="J78">
        <f>BYPL_EOD!AK78+BYPL_EOD!AL78</f>
        <v>46.6</v>
      </c>
      <c r="K78">
        <f>MES_EOD!AK78+MES_EOD!AL78</f>
        <v>5.44</v>
      </c>
      <c r="L78">
        <f>NDMC_EOD!AK78+NDMC_EOD!AL78</f>
        <v>27.13</v>
      </c>
      <c r="M78">
        <f>TPDDL_EOD!AK78+TPDDL_EOD!AL78</f>
        <v>64.97</v>
      </c>
      <c r="N78">
        <f t="shared" si="7"/>
        <v>237.13</v>
      </c>
      <c r="O78" s="154">
        <f t="shared" si="8"/>
        <v>0</v>
      </c>
      <c r="P78">
        <v>92.99</v>
      </c>
      <c r="Q78">
        <v>46.6</v>
      </c>
      <c r="R78">
        <v>5.44</v>
      </c>
      <c r="S78">
        <v>27.13</v>
      </c>
      <c r="T78">
        <v>64.97</v>
      </c>
      <c r="U78" s="156">
        <f t="shared" si="9"/>
        <v>237.13</v>
      </c>
      <c r="V78" s="154">
        <f t="shared" si="10"/>
        <v>0</v>
      </c>
      <c r="Y78">
        <f>BAWANA!AW78+BAWANA!AX78</f>
        <v>28</v>
      </c>
      <c r="Z78">
        <f>BAWANA!BD78+BAWANA!BE78</f>
        <v>29.87</v>
      </c>
      <c r="AA78">
        <f>BAWANA!X78+BAWANA!Y78</f>
        <v>28</v>
      </c>
      <c r="AB78">
        <f>BAWANA!AE78+BAWANA!AF78</f>
        <v>29.87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237.13</v>
      </c>
      <c r="E79">
        <f>BAWANA!AM79</f>
        <v>0</v>
      </c>
      <c r="F79">
        <f t="shared" si="11"/>
        <v>256</v>
      </c>
      <c r="G79">
        <f t="shared" si="12"/>
        <v>237.13</v>
      </c>
      <c r="H79" s="154"/>
      <c r="I79">
        <f>BRPL_EOD!AK79+BRPL_EOD!AL79</f>
        <v>92.99</v>
      </c>
      <c r="J79">
        <f>BYPL_EOD!AK79+BYPL_EOD!AL79</f>
        <v>46.6</v>
      </c>
      <c r="K79">
        <f>MES_EOD!AK79+MES_EOD!AL79</f>
        <v>5.44</v>
      </c>
      <c r="L79">
        <f>NDMC_EOD!AK79+NDMC_EOD!AL79</f>
        <v>27.13</v>
      </c>
      <c r="M79">
        <f>TPDDL_EOD!AK79+TPDDL_EOD!AL79</f>
        <v>64.97</v>
      </c>
      <c r="N79">
        <f t="shared" si="7"/>
        <v>237.13</v>
      </c>
      <c r="O79" s="154">
        <f t="shared" si="8"/>
        <v>0</v>
      </c>
      <c r="P79">
        <v>92.99</v>
      </c>
      <c r="Q79">
        <v>46.6</v>
      </c>
      <c r="R79">
        <v>5.44</v>
      </c>
      <c r="S79">
        <v>27.13</v>
      </c>
      <c r="T79">
        <v>64.97</v>
      </c>
      <c r="U79" s="156">
        <f t="shared" si="9"/>
        <v>237.13</v>
      </c>
      <c r="V79" s="154">
        <f t="shared" si="10"/>
        <v>0</v>
      </c>
      <c r="Y79">
        <f>BAWANA!AW79+BAWANA!AX79</f>
        <v>28</v>
      </c>
      <c r="Z79">
        <f>BAWANA!BD79+BAWANA!BE79</f>
        <v>29.87</v>
      </c>
      <c r="AA79">
        <f>BAWANA!X79+BAWANA!Y79</f>
        <v>28</v>
      </c>
      <c r="AB79">
        <f>BAWANA!AE79+BAWANA!AF79</f>
        <v>29.87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237.13</v>
      </c>
      <c r="E80">
        <f>BAWANA!AM80</f>
        <v>0</v>
      </c>
      <c r="F80">
        <f t="shared" si="11"/>
        <v>256</v>
      </c>
      <c r="G80">
        <f t="shared" si="12"/>
        <v>237.13</v>
      </c>
      <c r="H80" s="154"/>
      <c r="I80">
        <f>BRPL_EOD!AK80+BRPL_EOD!AL80</f>
        <v>92.99</v>
      </c>
      <c r="J80">
        <f>BYPL_EOD!AK80+BYPL_EOD!AL80</f>
        <v>46.6</v>
      </c>
      <c r="K80">
        <f>MES_EOD!AK80+MES_EOD!AL80</f>
        <v>5.44</v>
      </c>
      <c r="L80">
        <f>NDMC_EOD!AK80+NDMC_EOD!AL80</f>
        <v>27.13</v>
      </c>
      <c r="M80">
        <f>TPDDL_EOD!AK80+TPDDL_EOD!AL80</f>
        <v>64.97</v>
      </c>
      <c r="N80">
        <f t="shared" si="7"/>
        <v>237.13</v>
      </c>
      <c r="O80" s="154">
        <f t="shared" si="8"/>
        <v>0</v>
      </c>
      <c r="P80">
        <v>92.99</v>
      </c>
      <c r="Q80">
        <v>46.6</v>
      </c>
      <c r="R80">
        <v>5.44</v>
      </c>
      <c r="S80">
        <v>27.13</v>
      </c>
      <c r="T80">
        <v>64.97</v>
      </c>
      <c r="U80" s="156">
        <f t="shared" si="9"/>
        <v>237.13</v>
      </c>
      <c r="V80" s="154">
        <f t="shared" si="10"/>
        <v>0</v>
      </c>
      <c r="Y80">
        <f>BAWANA!AW80+BAWANA!AX80</f>
        <v>28</v>
      </c>
      <c r="Z80">
        <f>BAWANA!BD80+BAWANA!BE80</f>
        <v>29.87</v>
      </c>
      <c r="AA80">
        <f>BAWANA!X80+BAWANA!Y80</f>
        <v>28</v>
      </c>
      <c r="AB80">
        <f>BAWANA!AE80+BAWANA!AF80</f>
        <v>29.87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237.13</v>
      </c>
      <c r="E81">
        <f>BAWANA!AM81</f>
        <v>0</v>
      </c>
      <c r="F81">
        <f t="shared" si="11"/>
        <v>256</v>
      </c>
      <c r="G81">
        <f t="shared" si="12"/>
        <v>237.13</v>
      </c>
      <c r="H81" s="154"/>
      <c r="I81">
        <f>BRPL_EOD!AK81+BRPL_EOD!AL81</f>
        <v>92.99</v>
      </c>
      <c r="J81">
        <f>BYPL_EOD!AK81+BYPL_EOD!AL81</f>
        <v>46.6</v>
      </c>
      <c r="K81">
        <f>MES_EOD!AK81+MES_EOD!AL81</f>
        <v>5.44</v>
      </c>
      <c r="L81">
        <f>NDMC_EOD!AK81+NDMC_EOD!AL81</f>
        <v>27.13</v>
      </c>
      <c r="M81">
        <f>TPDDL_EOD!AK81+TPDDL_EOD!AL81</f>
        <v>64.97</v>
      </c>
      <c r="N81">
        <f t="shared" si="7"/>
        <v>237.13</v>
      </c>
      <c r="O81" s="154">
        <f t="shared" si="8"/>
        <v>0</v>
      </c>
      <c r="P81">
        <v>92.99</v>
      </c>
      <c r="Q81">
        <v>46.6</v>
      </c>
      <c r="R81">
        <v>5.44</v>
      </c>
      <c r="S81">
        <v>27.13</v>
      </c>
      <c r="T81">
        <v>64.97</v>
      </c>
      <c r="U81" s="156">
        <f t="shared" si="9"/>
        <v>237.13</v>
      </c>
      <c r="V81" s="154">
        <f t="shared" si="10"/>
        <v>0</v>
      </c>
      <c r="Y81">
        <f>BAWANA!AW81+BAWANA!AX81</f>
        <v>28</v>
      </c>
      <c r="Z81">
        <f>BAWANA!BD81+BAWANA!BE81</f>
        <v>29.87</v>
      </c>
      <c r="AA81">
        <f>BAWANA!X81+BAWANA!Y81</f>
        <v>28</v>
      </c>
      <c r="AB81">
        <f>BAWANA!AE81+BAWANA!AF81</f>
        <v>29.87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237.13</v>
      </c>
      <c r="E82">
        <f>BAWANA!AM82</f>
        <v>0</v>
      </c>
      <c r="F82">
        <f t="shared" si="11"/>
        <v>256</v>
      </c>
      <c r="G82">
        <f t="shared" si="12"/>
        <v>237.13</v>
      </c>
      <c r="H82" s="154"/>
      <c r="I82">
        <f>BRPL_EOD!AK82+BRPL_EOD!AL82</f>
        <v>92.99</v>
      </c>
      <c r="J82">
        <f>BYPL_EOD!AK82+BYPL_EOD!AL82</f>
        <v>46.6</v>
      </c>
      <c r="K82">
        <f>MES_EOD!AK82+MES_EOD!AL82</f>
        <v>5.44</v>
      </c>
      <c r="L82">
        <f>NDMC_EOD!AK82+NDMC_EOD!AL82</f>
        <v>27.13</v>
      </c>
      <c r="M82">
        <f>TPDDL_EOD!AK82+TPDDL_EOD!AL82</f>
        <v>64.97</v>
      </c>
      <c r="N82">
        <f t="shared" si="7"/>
        <v>237.13</v>
      </c>
      <c r="O82" s="154">
        <f t="shared" si="8"/>
        <v>0</v>
      </c>
      <c r="P82">
        <v>92.99</v>
      </c>
      <c r="Q82">
        <v>46.6</v>
      </c>
      <c r="R82">
        <v>5.44</v>
      </c>
      <c r="S82">
        <v>27.13</v>
      </c>
      <c r="T82">
        <v>64.97</v>
      </c>
      <c r="U82" s="156">
        <f t="shared" si="9"/>
        <v>237.13</v>
      </c>
      <c r="V82" s="154">
        <f t="shared" si="10"/>
        <v>0</v>
      </c>
      <c r="Y82">
        <f>BAWANA!AW82+BAWANA!AX82</f>
        <v>28</v>
      </c>
      <c r="Z82">
        <f>BAWANA!BD82+BAWANA!BE82</f>
        <v>29.87</v>
      </c>
      <c r="AA82">
        <f>BAWANA!X82+BAWANA!Y82</f>
        <v>28</v>
      </c>
      <c r="AB82">
        <f>BAWANA!AE82+BAWANA!AF82</f>
        <v>29.87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237.13</v>
      </c>
      <c r="E83">
        <f>BAWANA!AM83</f>
        <v>0</v>
      </c>
      <c r="F83">
        <f t="shared" si="11"/>
        <v>256</v>
      </c>
      <c r="G83">
        <f t="shared" si="12"/>
        <v>237.13</v>
      </c>
      <c r="H83" s="154"/>
      <c r="I83">
        <f>BRPL_EOD!AK83+BRPL_EOD!AL83</f>
        <v>92.99</v>
      </c>
      <c r="J83">
        <f>BYPL_EOD!AK83+BYPL_EOD!AL83</f>
        <v>46.6</v>
      </c>
      <c r="K83">
        <f>MES_EOD!AK83+MES_EOD!AL83</f>
        <v>5.44</v>
      </c>
      <c r="L83">
        <f>NDMC_EOD!AK83+NDMC_EOD!AL83</f>
        <v>27.13</v>
      </c>
      <c r="M83">
        <f>TPDDL_EOD!AK83+TPDDL_EOD!AL83</f>
        <v>64.97</v>
      </c>
      <c r="N83">
        <f t="shared" si="7"/>
        <v>237.13</v>
      </c>
      <c r="O83" s="154">
        <f t="shared" si="8"/>
        <v>0</v>
      </c>
      <c r="P83">
        <v>92.99</v>
      </c>
      <c r="Q83">
        <v>46.6</v>
      </c>
      <c r="R83">
        <v>5.44</v>
      </c>
      <c r="S83">
        <v>27.13</v>
      </c>
      <c r="T83">
        <v>64.97</v>
      </c>
      <c r="U83" s="156">
        <f t="shared" si="9"/>
        <v>237.13</v>
      </c>
      <c r="V83" s="154">
        <f t="shared" si="10"/>
        <v>0</v>
      </c>
      <c r="Y83">
        <f>BAWANA!AW83+BAWANA!AX83</f>
        <v>28</v>
      </c>
      <c r="Z83">
        <f>BAWANA!BD83+BAWANA!BE83</f>
        <v>29.87</v>
      </c>
      <c r="AA83">
        <f>BAWANA!X83+BAWANA!Y83</f>
        <v>28</v>
      </c>
      <c r="AB83">
        <f>BAWANA!AE83+BAWANA!AF83</f>
        <v>29.87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237.13</v>
      </c>
      <c r="E84">
        <f>BAWANA!AM84</f>
        <v>0</v>
      </c>
      <c r="F84">
        <f t="shared" si="11"/>
        <v>256</v>
      </c>
      <c r="G84">
        <f t="shared" si="12"/>
        <v>237.13</v>
      </c>
      <c r="H84" s="154"/>
      <c r="I84">
        <f>BRPL_EOD!AK84+BRPL_EOD!AL84</f>
        <v>92.99</v>
      </c>
      <c r="J84">
        <f>BYPL_EOD!AK84+BYPL_EOD!AL84</f>
        <v>46.6</v>
      </c>
      <c r="K84">
        <f>MES_EOD!AK84+MES_EOD!AL84</f>
        <v>5.44</v>
      </c>
      <c r="L84">
        <f>NDMC_EOD!AK84+NDMC_EOD!AL84</f>
        <v>27.13</v>
      </c>
      <c r="M84">
        <f>TPDDL_EOD!AK84+TPDDL_EOD!AL84</f>
        <v>64.97</v>
      </c>
      <c r="N84">
        <f t="shared" si="7"/>
        <v>237.13</v>
      </c>
      <c r="O84" s="154">
        <f t="shared" si="8"/>
        <v>0</v>
      </c>
      <c r="P84">
        <v>92.99</v>
      </c>
      <c r="Q84">
        <v>46.6</v>
      </c>
      <c r="R84">
        <v>5.44</v>
      </c>
      <c r="S84">
        <v>27.13</v>
      </c>
      <c r="T84">
        <v>64.97</v>
      </c>
      <c r="U84" s="156">
        <f t="shared" si="9"/>
        <v>237.13</v>
      </c>
      <c r="V84" s="154">
        <f t="shared" si="10"/>
        <v>0</v>
      </c>
      <c r="Y84">
        <f>BAWANA!AW84+BAWANA!AX84</f>
        <v>28</v>
      </c>
      <c r="Z84">
        <f>BAWANA!BD84+BAWANA!BE84</f>
        <v>29.87</v>
      </c>
      <c r="AA84">
        <f>BAWANA!X84+BAWANA!Y84</f>
        <v>28</v>
      </c>
      <c r="AB84">
        <f>BAWANA!AE84+BAWANA!AF84</f>
        <v>29.87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237.13</v>
      </c>
      <c r="E85">
        <f>BAWANA!AM85</f>
        <v>0</v>
      </c>
      <c r="F85">
        <f t="shared" si="11"/>
        <v>256</v>
      </c>
      <c r="G85">
        <f t="shared" si="12"/>
        <v>237.13</v>
      </c>
      <c r="H85" s="154"/>
      <c r="I85">
        <f>BRPL_EOD!AK85+BRPL_EOD!AL85</f>
        <v>92.99</v>
      </c>
      <c r="J85">
        <f>BYPL_EOD!AK85+BYPL_EOD!AL85</f>
        <v>46.6</v>
      </c>
      <c r="K85">
        <f>MES_EOD!AK85+MES_EOD!AL85</f>
        <v>5.44</v>
      </c>
      <c r="L85">
        <f>NDMC_EOD!AK85+NDMC_EOD!AL85</f>
        <v>27.13</v>
      </c>
      <c r="M85">
        <f>TPDDL_EOD!AK85+TPDDL_EOD!AL85</f>
        <v>64.97</v>
      </c>
      <c r="N85">
        <f t="shared" si="7"/>
        <v>237.13</v>
      </c>
      <c r="O85" s="154">
        <f t="shared" si="8"/>
        <v>0</v>
      </c>
      <c r="P85">
        <v>92.99</v>
      </c>
      <c r="Q85">
        <v>46.6</v>
      </c>
      <c r="R85">
        <v>5.44</v>
      </c>
      <c r="S85">
        <v>27.13</v>
      </c>
      <c r="T85">
        <v>64.97</v>
      </c>
      <c r="U85" s="156">
        <f t="shared" si="9"/>
        <v>237.13</v>
      </c>
      <c r="V85" s="154">
        <f t="shared" si="10"/>
        <v>0</v>
      </c>
      <c r="Y85">
        <f>BAWANA!AW85+BAWANA!AX85</f>
        <v>28</v>
      </c>
      <c r="Z85">
        <f>BAWANA!BD85+BAWANA!BE85</f>
        <v>29.87</v>
      </c>
      <c r="AA85">
        <f>BAWANA!X85+BAWANA!Y85</f>
        <v>28</v>
      </c>
      <c r="AB85">
        <f>BAWANA!AE85+BAWANA!AF85</f>
        <v>29.87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237.13</v>
      </c>
      <c r="E86">
        <f>BAWANA!AM86</f>
        <v>0</v>
      </c>
      <c r="F86">
        <f t="shared" si="11"/>
        <v>256</v>
      </c>
      <c r="G86">
        <f t="shared" si="12"/>
        <v>237.13</v>
      </c>
      <c r="H86" s="154"/>
      <c r="I86">
        <f>BRPL_EOD!AK86+BRPL_EOD!AL86</f>
        <v>92.99</v>
      </c>
      <c r="J86">
        <f>BYPL_EOD!AK86+BYPL_EOD!AL86</f>
        <v>46.6</v>
      </c>
      <c r="K86">
        <f>MES_EOD!AK86+MES_EOD!AL86</f>
        <v>5.44</v>
      </c>
      <c r="L86">
        <f>NDMC_EOD!AK86+NDMC_EOD!AL86</f>
        <v>27.13</v>
      </c>
      <c r="M86">
        <f>TPDDL_EOD!AK86+TPDDL_EOD!AL86</f>
        <v>64.97</v>
      </c>
      <c r="N86">
        <f t="shared" si="7"/>
        <v>237.13</v>
      </c>
      <c r="O86" s="154">
        <f t="shared" si="8"/>
        <v>0</v>
      </c>
      <c r="P86">
        <v>92.99</v>
      </c>
      <c r="Q86">
        <v>46.6</v>
      </c>
      <c r="R86">
        <v>5.44</v>
      </c>
      <c r="S86">
        <v>27.13</v>
      </c>
      <c r="T86">
        <v>64.97</v>
      </c>
      <c r="U86" s="156">
        <f t="shared" si="9"/>
        <v>237.13</v>
      </c>
      <c r="V86" s="154">
        <f t="shared" si="10"/>
        <v>0</v>
      </c>
      <c r="Y86">
        <f>BAWANA!AW86+BAWANA!AX86</f>
        <v>28</v>
      </c>
      <c r="Z86">
        <f>BAWANA!BD86+BAWANA!BE86</f>
        <v>29.87</v>
      </c>
      <c r="AA86">
        <f>BAWANA!X86+BAWANA!Y86</f>
        <v>28</v>
      </c>
      <c r="AB86">
        <f>BAWANA!AE86+BAWANA!AF86</f>
        <v>29.87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237.13</v>
      </c>
      <c r="E87">
        <f>BAWANA!AM87</f>
        <v>0</v>
      </c>
      <c r="F87">
        <f t="shared" si="11"/>
        <v>256</v>
      </c>
      <c r="G87">
        <f t="shared" si="12"/>
        <v>237.13</v>
      </c>
      <c r="H87" s="154"/>
      <c r="I87">
        <f>BRPL_EOD!AK87+BRPL_EOD!AL87</f>
        <v>92.99</v>
      </c>
      <c r="J87">
        <f>BYPL_EOD!AK87+BYPL_EOD!AL87</f>
        <v>46.6</v>
      </c>
      <c r="K87">
        <f>MES_EOD!AK87+MES_EOD!AL87</f>
        <v>5.44</v>
      </c>
      <c r="L87">
        <f>NDMC_EOD!AK87+NDMC_EOD!AL87</f>
        <v>27.13</v>
      </c>
      <c r="M87">
        <f>TPDDL_EOD!AK87+TPDDL_EOD!AL87</f>
        <v>64.97</v>
      </c>
      <c r="N87">
        <f t="shared" si="7"/>
        <v>237.13</v>
      </c>
      <c r="O87" s="154">
        <f t="shared" si="8"/>
        <v>0</v>
      </c>
      <c r="P87">
        <v>92.99</v>
      </c>
      <c r="Q87">
        <v>46.6</v>
      </c>
      <c r="R87">
        <v>5.44</v>
      </c>
      <c r="S87">
        <v>27.13</v>
      </c>
      <c r="T87">
        <v>64.97</v>
      </c>
      <c r="U87" s="156">
        <f t="shared" si="9"/>
        <v>237.13</v>
      </c>
      <c r="V87" s="154">
        <f t="shared" si="10"/>
        <v>0</v>
      </c>
      <c r="Y87">
        <f>BAWANA!AW87+BAWANA!AX87</f>
        <v>28</v>
      </c>
      <c r="Z87">
        <f>BAWANA!BD87+BAWANA!BE87</f>
        <v>29.87</v>
      </c>
      <c r="AA87">
        <f>BAWANA!X87+BAWANA!Y87</f>
        <v>28</v>
      </c>
      <c r="AB87">
        <f>BAWANA!AE87+BAWANA!AF87</f>
        <v>29.87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237.13</v>
      </c>
      <c r="E88">
        <f>BAWANA!AM88</f>
        <v>0</v>
      </c>
      <c r="F88">
        <f t="shared" si="11"/>
        <v>256</v>
      </c>
      <c r="G88">
        <f t="shared" si="12"/>
        <v>237.13</v>
      </c>
      <c r="H88" s="154"/>
      <c r="I88">
        <f>BRPL_EOD!AK88+BRPL_EOD!AL88</f>
        <v>92.99</v>
      </c>
      <c r="J88">
        <f>BYPL_EOD!AK88+BYPL_EOD!AL88</f>
        <v>46.6</v>
      </c>
      <c r="K88">
        <f>MES_EOD!AK88+MES_EOD!AL88</f>
        <v>5.44</v>
      </c>
      <c r="L88">
        <f>NDMC_EOD!AK88+NDMC_EOD!AL88</f>
        <v>27.13</v>
      </c>
      <c r="M88">
        <f>TPDDL_EOD!AK88+TPDDL_EOD!AL88</f>
        <v>64.97</v>
      </c>
      <c r="N88">
        <f t="shared" si="7"/>
        <v>237.13</v>
      </c>
      <c r="O88" s="154">
        <f t="shared" si="8"/>
        <v>0</v>
      </c>
      <c r="P88">
        <v>92.99</v>
      </c>
      <c r="Q88">
        <v>46.6</v>
      </c>
      <c r="R88">
        <v>5.44</v>
      </c>
      <c r="S88">
        <v>27.13</v>
      </c>
      <c r="T88">
        <v>64.97</v>
      </c>
      <c r="U88" s="156">
        <f t="shared" si="9"/>
        <v>237.13</v>
      </c>
      <c r="V88" s="154">
        <f t="shared" si="10"/>
        <v>0</v>
      </c>
      <c r="Y88">
        <f>BAWANA!AW88+BAWANA!AX88</f>
        <v>28</v>
      </c>
      <c r="Z88">
        <f>BAWANA!BD88+BAWANA!BE88</f>
        <v>29.87</v>
      </c>
      <c r="AA88">
        <f>BAWANA!X88+BAWANA!Y88</f>
        <v>28</v>
      </c>
      <c r="AB88">
        <f>BAWANA!AE88+BAWANA!AF88</f>
        <v>29.87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237.13</v>
      </c>
      <c r="E89">
        <f>BAWANA!AM89</f>
        <v>0</v>
      </c>
      <c r="F89">
        <f t="shared" si="11"/>
        <v>256</v>
      </c>
      <c r="G89">
        <f t="shared" si="12"/>
        <v>237.13</v>
      </c>
      <c r="H89" s="154"/>
      <c r="I89">
        <f>BRPL_EOD!AK89+BRPL_EOD!AL89</f>
        <v>92.99</v>
      </c>
      <c r="J89">
        <f>BYPL_EOD!AK89+BYPL_EOD!AL89</f>
        <v>46.6</v>
      </c>
      <c r="K89">
        <f>MES_EOD!AK89+MES_EOD!AL89</f>
        <v>5.44</v>
      </c>
      <c r="L89">
        <f>NDMC_EOD!AK89+NDMC_EOD!AL89</f>
        <v>27.13</v>
      </c>
      <c r="M89">
        <f>TPDDL_EOD!AK89+TPDDL_EOD!AL89</f>
        <v>64.97</v>
      </c>
      <c r="N89">
        <f t="shared" si="7"/>
        <v>237.13</v>
      </c>
      <c r="O89" s="154">
        <f t="shared" si="8"/>
        <v>0</v>
      </c>
      <c r="P89">
        <v>92.99</v>
      </c>
      <c r="Q89">
        <v>46.6</v>
      </c>
      <c r="R89">
        <v>5.44</v>
      </c>
      <c r="S89">
        <v>27.13</v>
      </c>
      <c r="T89">
        <v>64.97</v>
      </c>
      <c r="U89" s="156">
        <f t="shared" si="9"/>
        <v>237.13</v>
      </c>
      <c r="V89" s="154">
        <f t="shared" si="10"/>
        <v>0</v>
      </c>
      <c r="Y89">
        <f>BAWANA!AW89+BAWANA!AX89</f>
        <v>28</v>
      </c>
      <c r="Z89">
        <f>BAWANA!BD89+BAWANA!BE89</f>
        <v>29.87</v>
      </c>
      <c r="AA89">
        <f>BAWANA!X89+BAWANA!Y89</f>
        <v>28</v>
      </c>
      <c r="AB89">
        <f>BAWANA!AE89+BAWANA!AF89</f>
        <v>29.87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237.13</v>
      </c>
      <c r="E90">
        <f>BAWANA!AM90</f>
        <v>0</v>
      </c>
      <c r="F90">
        <f t="shared" si="11"/>
        <v>256</v>
      </c>
      <c r="G90">
        <f t="shared" si="12"/>
        <v>237.13</v>
      </c>
      <c r="H90" s="154"/>
      <c r="I90">
        <f>BRPL_EOD!AK90+BRPL_EOD!AL90</f>
        <v>92.99</v>
      </c>
      <c r="J90">
        <f>BYPL_EOD!AK90+BYPL_EOD!AL90</f>
        <v>46.6</v>
      </c>
      <c r="K90">
        <f>MES_EOD!AK90+MES_EOD!AL90</f>
        <v>5.44</v>
      </c>
      <c r="L90">
        <f>NDMC_EOD!AK90+NDMC_EOD!AL90</f>
        <v>27.13</v>
      </c>
      <c r="M90">
        <f>TPDDL_EOD!AK90+TPDDL_EOD!AL90</f>
        <v>64.97</v>
      </c>
      <c r="N90">
        <f t="shared" si="7"/>
        <v>237.13</v>
      </c>
      <c r="O90" s="154">
        <f t="shared" si="8"/>
        <v>0</v>
      </c>
      <c r="P90">
        <v>92.99</v>
      </c>
      <c r="Q90">
        <v>46.6</v>
      </c>
      <c r="R90">
        <v>5.44</v>
      </c>
      <c r="S90">
        <v>27.13</v>
      </c>
      <c r="T90">
        <v>64.97</v>
      </c>
      <c r="U90" s="156">
        <f t="shared" si="9"/>
        <v>237.13</v>
      </c>
      <c r="V90" s="154">
        <f t="shared" si="10"/>
        <v>0</v>
      </c>
      <c r="Y90">
        <f>BAWANA!AW90+BAWANA!AX90</f>
        <v>28</v>
      </c>
      <c r="Z90">
        <f>BAWANA!BD90+BAWANA!BE90</f>
        <v>29.87</v>
      </c>
      <c r="AA90">
        <f>BAWANA!X90+BAWANA!Y90</f>
        <v>28</v>
      </c>
      <c r="AB90">
        <f>BAWANA!AE90+BAWANA!AF90</f>
        <v>29.87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241.14</v>
      </c>
      <c r="E91">
        <f>BAWANA!AM91</f>
        <v>0</v>
      </c>
      <c r="F91">
        <f t="shared" si="11"/>
        <v>256</v>
      </c>
      <c r="G91">
        <f t="shared" si="12"/>
        <v>241.14</v>
      </c>
      <c r="H91" s="154"/>
      <c r="I91">
        <f>BRPL_EOD!AK91+BRPL_EOD!AL91</f>
        <v>94.57</v>
      </c>
      <c r="J91">
        <f>BYPL_EOD!AK91+BYPL_EOD!AL91</f>
        <v>47.39</v>
      </c>
      <c r="K91">
        <f>MES_EOD!AK91+MES_EOD!AL91</f>
        <v>5.53</v>
      </c>
      <c r="L91">
        <f>NDMC_EOD!AK91+NDMC_EOD!AL91</f>
        <v>27.59</v>
      </c>
      <c r="M91">
        <f>TPDDL_EOD!AK91+TPDDL_EOD!AL91</f>
        <v>66.069999999999993</v>
      </c>
      <c r="N91">
        <f t="shared" si="7"/>
        <v>241.14999999999998</v>
      </c>
      <c r="O91" s="154">
        <f t="shared" si="8"/>
        <v>-9.9999999999909051E-3</v>
      </c>
      <c r="P91">
        <v>94.566078374455728</v>
      </c>
      <c r="Q91">
        <v>47.388034833091439</v>
      </c>
      <c r="R91">
        <v>5.5297706821480412</v>
      </c>
      <c r="S91">
        <v>27.588855898818164</v>
      </c>
      <c r="T91">
        <v>66.067260211486627</v>
      </c>
      <c r="U91" s="156">
        <f t="shared" si="9"/>
        <v>241.14</v>
      </c>
      <c r="V91" s="154">
        <f t="shared" si="10"/>
        <v>0</v>
      </c>
      <c r="Y91">
        <f>BAWANA!AW91+BAWANA!AX91</f>
        <v>28.48</v>
      </c>
      <c r="Z91">
        <f>BAWANA!BD91+BAWANA!BE91</f>
        <v>30.38</v>
      </c>
      <c r="AA91">
        <f>BAWANA!X91+BAWANA!Y91</f>
        <v>28.48</v>
      </c>
      <c r="AB91">
        <f>BAWANA!AE91+BAWANA!AF91</f>
        <v>30.38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241.14</v>
      </c>
      <c r="E92">
        <f>BAWANA!AM92</f>
        <v>0</v>
      </c>
      <c r="F92">
        <f t="shared" si="11"/>
        <v>256</v>
      </c>
      <c r="G92">
        <f t="shared" si="12"/>
        <v>241.14</v>
      </c>
      <c r="H92" s="154"/>
      <c r="I92">
        <f>BRPL_EOD!AK92+BRPL_EOD!AL92</f>
        <v>94.57</v>
      </c>
      <c r="J92">
        <f>BYPL_EOD!AK92+BYPL_EOD!AL92</f>
        <v>47.39</v>
      </c>
      <c r="K92">
        <f>MES_EOD!AK92+MES_EOD!AL92</f>
        <v>5.53</v>
      </c>
      <c r="L92">
        <f>NDMC_EOD!AK92+NDMC_EOD!AL92</f>
        <v>27.59</v>
      </c>
      <c r="M92">
        <f>TPDDL_EOD!AK92+TPDDL_EOD!AL92</f>
        <v>66.069999999999993</v>
      </c>
      <c r="N92">
        <f t="shared" si="7"/>
        <v>241.14999999999998</v>
      </c>
      <c r="O92" s="154">
        <f t="shared" si="8"/>
        <v>-9.9999999999909051E-3</v>
      </c>
      <c r="P92">
        <v>94.566078374455728</v>
      </c>
      <c r="Q92">
        <v>47.388034833091439</v>
      </c>
      <c r="R92">
        <v>5.5297706821480412</v>
      </c>
      <c r="S92">
        <v>27.588855898818164</v>
      </c>
      <c r="T92">
        <v>66.067260211486627</v>
      </c>
      <c r="U92" s="156">
        <f t="shared" si="9"/>
        <v>241.14</v>
      </c>
      <c r="V92" s="154">
        <f t="shared" si="10"/>
        <v>0</v>
      </c>
      <c r="Y92">
        <f>BAWANA!AW92+BAWANA!AX92</f>
        <v>28.48</v>
      </c>
      <c r="Z92">
        <f>BAWANA!BD92+BAWANA!BE92</f>
        <v>30.38</v>
      </c>
      <c r="AA92">
        <f>BAWANA!X92+BAWANA!Y92</f>
        <v>28.48</v>
      </c>
      <c r="AB92">
        <f>BAWANA!AE92+BAWANA!AF92</f>
        <v>30.38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241.14</v>
      </c>
      <c r="E93">
        <f>BAWANA!AM93</f>
        <v>0</v>
      </c>
      <c r="F93">
        <f t="shared" si="11"/>
        <v>256</v>
      </c>
      <c r="G93">
        <f t="shared" si="12"/>
        <v>241.14</v>
      </c>
      <c r="H93" s="154"/>
      <c r="I93">
        <f>BRPL_EOD!AK93+BRPL_EOD!AL93</f>
        <v>94.57</v>
      </c>
      <c r="J93">
        <f>BYPL_EOD!AK93+BYPL_EOD!AL93</f>
        <v>47.39</v>
      </c>
      <c r="K93">
        <f>MES_EOD!AK93+MES_EOD!AL93</f>
        <v>5.53</v>
      </c>
      <c r="L93">
        <f>NDMC_EOD!AK93+NDMC_EOD!AL93</f>
        <v>27.59</v>
      </c>
      <c r="M93">
        <f>TPDDL_EOD!AK93+TPDDL_EOD!AL93</f>
        <v>66.069999999999993</v>
      </c>
      <c r="N93">
        <f t="shared" si="7"/>
        <v>241.14999999999998</v>
      </c>
      <c r="O93" s="154">
        <f t="shared" si="8"/>
        <v>-9.9999999999909051E-3</v>
      </c>
      <c r="P93">
        <v>94.566078374455728</v>
      </c>
      <c r="Q93">
        <v>47.388034833091439</v>
      </c>
      <c r="R93">
        <v>5.5297706821480412</v>
      </c>
      <c r="S93">
        <v>27.588855898818164</v>
      </c>
      <c r="T93">
        <v>66.067260211486627</v>
      </c>
      <c r="U93" s="156">
        <f t="shared" si="9"/>
        <v>241.14</v>
      </c>
      <c r="V93" s="154">
        <f t="shared" si="10"/>
        <v>0</v>
      </c>
      <c r="Y93">
        <f>BAWANA!AW93+BAWANA!AX93</f>
        <v>28.48</v>
      </c>
      <c r="Z93">
        <f>BAWANA!BD93+BAWANA!BE93</f>
        <v>30.38</v>
      </c>
      <c r="AA93">
        <f>BAWANA!X93+BAWANA!Y93</f>
        <v>28.48</v>
      </c>
      <c r="AB93">
        <f>BAWANA!AE93+BAWANA!AF93</f>
        <v>30.38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241.14</v>
      </c>
      <c r="E94">
        <f>BAWANA!AM94</f>
        <v>0</v>
      </c>
      <c r="F94">
        <f t="shared" si="11"/>
        <v>256</v>
      </c>
      <c r="G94">
        <f t="shared" si="12"/>
        <v>241.14</v>
      </c>
      <c r="H94" s="154"/>
      <c r="I94">
        <f>BRPL_EOD!AK94+BRPL_EOD!AL94</f>
        <v>94.57</v>
      </c>
      <c r="J94">
        <f>BYPL_EOD!AK94+BYPL_EOD!AL94</f>
        <v>47.39</v>
      </c>
      <c r="K94">
        <f>MES_EOD!AK94+MES_EOD!AL94</f>
        <v>5.53</v>
      </c>
      <c r="L94">
        <f>NDMC_EOD!AK94+NDMC_EOD!AL94</f>
        <v>27.59</v>
      </c>
      <c r="M94">
        <f>TPDDL_EOD!AK94+TPDDL_EOD!AL94</f>
        <v>66.069999999999993</v>
      </c>
      <c r="N94">
        <f t="shared" si="7"/>
        <v>241.14999999999998</v>
      </c>
      <c r="O94" s="154">
        <f t="shared" si="8"/>
        <v>-9.9999999999909051E-3</v>
      </c>
      <c r="P94">
        <v>94.566078374455728</v>
      </c>
      <c r="Q94">
        <v>47.388034833091439</v>
      </c>
      <c r="R94">
        <v>5.5297706821480412</v>
      </c>
      <c r="S94">
        <v>27.588855898818164</v>
      </c>
      <c r="T94">
        <v>66.067260211486627</v>
      </c>
      <c r="U94" s="156">
        <f t="shared" si="9"/>
        <v>241.14</v>
      </c>
      <c r="V94" s="154">
        <f t="shared" si="10"/>
        <v>0</v>
      </c>
      <c r="Y94">
        <f>BAWANA!AW94+BAWANA!AX94</f>
        <v>28.48</v>
      </c>
      <c r="Z94">
        <f>BAWANA!BD94+BAWANA!BE94</f>
        <v>30.38</v>
      </c>
      <c r="AA94">
        <f>BAWANA!X94+BAWANA!Y94</f>
        <v>28.48</v>
      </c>
      <c r="AB94">
        <f>BAWANA!AE94+BAWANA!AF94</f>
        <v>30.38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241.14</v>
      </c>
      <c r="E95">
        <f>BAWANA!AM95</f>
        <v>0</v>
      </c>
      <c r="F95">
        <f t="shared" si="11"/>
        <v>256</v>
      </c>
      <c r="G95">
        <f t="shared" si="12"/>
        <v>241.14</v>
      </c>
      <c r="H95" s="154"/>
      <c r="I95">
        <f>BRPL_EOD!AK95+BRPL_EOD!AL95</f>
        <v>94.57</v>
      </c>
      <c r="J95">
        <f>BYPL_EOD!AK95+BYPL_EOD!AL95</f>
        <v>47.39</v>
      </c>
      <c r="K95">
        <f>MES_EOD!AK95+MES_EOD!AL95</f>
        <v>5.53</v>
      </c>
      <c r="L95">
        <f>NDMC_EOD!AK95+NDMC_EOD!AL95</f>
        <v>27.59</v>
      </c>
      <c r="M95">
        <f>TPDDL_EOD!AK95+TPDDL_EOD!AL95</f>
        <v>66.069999999999993</v>
      </c>
      <c r="N95">
        <f t="shared" si="7"/>
        <v>241.14999999999998</v>
      </c>
      <c r="O95" s="154">
        <f t="shared" si="8"/>
        <v>-9.9999999999909051E-3</v>
      </c>
      <c r="P95">
        <v>94.566078374455728</v>
      </c>
      <c r="Q95">
        <v>47.388034833091439</v>
      </c>
      <c r="R95">
        <v>5.5297706821480412</v>
      </c>
      <c r="S95">
        <v>27.588855898818164</v>
      </c>
      <c r="T95">
        <v>66.067260211486627</v>
      </c>
      <c r="U95" s="156">
        <f t="shared" si="9"/>
        <v>241.14</v>
      </c>
      <c r="V95" s="154">
        <f t="shared" si="10"/>
        <v>0</v>
      </c>
      <c r="Y95">
        <f>BAWANA!AW95+BAWANA!AX95</f>
        <v>28.48</v>
      </c>
      <c r="Z95">
        <f>BAWANA!BD95+BAWANA!BE95</f>
        <v>30.38</v>
      </c>
      <c r="AA95">
        <f>BAWANA!X95+BAWANA!Y95</f>
        <v>28.48</v>
      </c>
      <c r="AB95">
        <f>BAWANA!AE95+BAWANA!AF95</f>
        <v>30.38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241.14</v>
      </c>
      <c r="E96">
        <f>BAWANA!AM96</f>
        <v>0</v>
      </c>
      <c r="F96">
        <f t="shared" si="11"/>
        <v>256</v>
      </c>
      <c r="G96">
        <f t="shared" si="12"/>
        <v>241.14</v>
      </c>
      <c r="H96" s="154"/>
      <c r="I96">
        <f>BRPL_EOD!AK96+BRPL_EOD!AL96</f>
        <v>94.57</v>
      </c>
      <c r="J96">
        <f>BYPL_EOD!AK96+BYPL_EOD!AL96</f>
        <v>47.39</v>
      </c>
      <c r="K96">
        <f>MES_EOD!AK96+MES_EOD!AL96</f>
        <v>5.53</v>
      </c>
      <c r="L96">
        <f>NDMC_EOD!AK96+NDMC_EOD!AL96</f>
        <v>27.59</v>
      </c>
      <c r="M96">
        <f>TPDDL_EOD!AK96+TPDDL_EOD!AL96</f>
        <v>66.069999999999993</v>
      </c>
      <c r="N96">
        <f t="shared" si="7"/>
        <v>241.14999999999998</v>
      </c>
      <c r="O96" s="154">
        <f t="shared" si="8"/>
        <v>-9.9999999999909051E-3</v>
      </c>
      <c r="P96">
        <v>94.566078374455728</v>
      </c>
      <c r="Q96">
        <v>47.388034833091439</v>
      </c>
      <c r="R96">
        <v>5.5297706821480412</v>
      </c>
      <c r="S96">
        <v>27.588855898818164</v>
      </c>
      <c r="T96">
        <v>66.067260211486627</v>
      </c>
      <c r="U96" s="156">
        <f t="shared" si="9"/>
        <v>241.14</v>
      </c>
      <c r="V96" s="154">
        <f t="shared" si="10"/>
        <v>0</v>
      </c>
      <c r="Y96">
        <f>BAWANA!AW96+BAWANA!AX96</f>
        <v>28.48</v>
      </c>
      <c r="Z96">
        <f>BAWANA!BD96+BAWANA!BE96</f>
        <v>30.38</v>
      </c>
      <c r="AA96">
        <f>BAWANA!X96+BAWANA!Y96</f>
        <v>28.48</v>
      </c>
      <c r="AB96">
        <f>BAWANA!AE96+BAWANA!AF96</f>
        <v>30.38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241.14</v>
      </c>
      <c r="E97">
        <f>BAWANA!AM97</f>
        <v>0</v>
      </c>
      <c r="F97">
        <f t="shared" si="11"/>
        <v>256</v>
      </c>
      <c r="G97">
        <f t="shared" si="12"/>
        <v>241.14</v>
      </c>
      <c r="H97" s="154"/>
      <c r="I97">
        <f>BRPL_EOD!AK97+BRPL_EOD!AL97</f>
        <v>94.57</v>
      </c>
      <c r="J97">
        <f>BYPL_EOD!AK97+BYPL_EOD!AL97</f>
        <v>47.39</v>
      </c>
      <c r="K97">
        <f>MES_EOD!AK97+MES_EOD!AL97</f>
        <v>5.53</v>
      </c>
      <c r="L97">
        <f>NDMC_EOD!AK97+NDMC_EOD!AL97</f>
        <v>27.59</v>
      </c>
      <c r="M97">
        <f>TPDDL_EOD!AK97+TPDDL_EOD!AL97</f>
        <v>66.069999999999993</v>
      </c>
      <c r="N97">
        <f t="shared" si="7"/>
        <v>241.14999999999998</v>
      </c>
      <c r="O97" s="154">
        <f t="shared" si="8"/>
        <v>-9.9999999999909051E-3</v>
      </c>
      <c r="P97">
        <v>94.566078374455728</v>
      </c>
      <c r="Q97">
        <v>47.388034833091439</v>
      </c>
      <c r="R97">
        <v>5.5297706821480412</v>
      </c>
      <c r="S97">
        <v>27.588855898818164</v>
      </c>
      <c r="T97">
        <v>66.067260211486627</v>
      </c>
      <c r="U97" s="156">
        <f t="shared" si="9"/>
        <v>241.14</v>
      </c>
      <c r="V97" s="154">
        <f t="shared" si="10"/>
        <v>0</v>
      </c>
      <c r="Y97">
        <f>BAWANA!AW97+BAWANA!AX97</f>
        <v>28.48</v>
      </c>
      <c r="Z97">
        <f>BAWANA!BD97+BAWANA!BE97</f>
        <v>30.38</v>
      </c>
      <c r="AA97">
        <f>BAWANA!X97+BAWANA!Y97</f>
        <v>28.48</v>
      </c>
      <c r="AB97">
        <f>BAWANA!AE97+BAWANA!AF97</f>
        <v>30.38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241.14</v>
      </c>
      <c r="E98">
        <f>BAWANA!AM98</f>
        <v>0</v>
      </c>
      <c r="F98">
        <f t="shared" si="11"/>
        <v>256</v>
      </c>
      <c r="G98">
        <f t="shared" si="12"/>
        <v>241.14</v>
      </c>
      <c r="H98" s="154"/>
      <c r="I98">
        <f>BRPL_EOD!AK98+BRPL_EOD!AL98</f>
        <v>94.57</v>
      </c>
      <c r="J98">
        <f>BYPL_EOD!AK98+BYPL_EOD!AL98</f>
        <v>47.39</v>
      </c>
      <c r="K98">
        <f>MES_EOD!AK98+MES_EOD!AL98</f>
        <v>5.53</v>
      </c>
      <c r="L98">
        <f>NDMC_EOD!AK98+NDMC_EOD!AL98</f>
        <v>27.59</v>
      </c>
      <c r="M98">
        <f>TPDDL_EOD!AK98+TPDDL_EOD!AL98</f>
        <v>66.069999999999993</v>
      </c>
      <c r="N98">
        <f t="shared" si="7"/>
        <v>241.14999999999998</v>
      </c>
      <c r="O98" s="154">
        <f t="shared" si="8"/>
        <v>-9.9999999999909051E-3</v>
      </c>
      <c r="P98">
        <v>94.566078374455728</v>
      </c>
      <c r="Q98">
        <v>47.388034833091439</v>
      </c>
      <c r="R98">
        <v>5.5297706821480412</v>
      </c>
      <c r="S98">
        <v>27.588855898818164</v>
      </c>
      <c r="T98">
        <v>66.067260211486627</v>
      </c>
      <c r="U98" s="156">
        <f t="shared" si="9"/>
        <v>241.14</v>
      </c>
      <c r="V98" s="154">
        <f t="shared" si="10"/>
        <v>0</v>
      </c>
      <c r="Y98">
        <f>BAWANA!AW98+BAWANA!AX98</f>
        <v>28.48</v>
      </c>
      <c r="Z98">
        <f>BAWANA!BD98+BAWANA!BE98</f>
        <v>30.38</v>
      </c>
      <c r="AA98">
        <f>BAWANA!X98+BAWANA!Y98</f>
        <v>28.48</v>
      </c>
      <c r="AB98">
        <f>BAWANA!AE98+BAWANA!AF98</f>
        <v>30.38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5.5215799999999957</v>
      </c>
      <c r="E99" s="156">
        <f t="shared" si="14"/>
        <v>0</v>
      </c>
      <c r="F99" s="156">
        <f t="shared" si="14"/>
        <v>6.1440000000000001</v>
      </c>
      <c r="G99" s="156">
        <f t="shared" si="14"/>
        <v>5.5215799999999957</v>
      </c>
      <c r="H99" s="156"/>
      <c r="I99" s="156">
        <f t="shared" si="14"/>
        <v>2.0942499999999979</v>
      </c>
      <c r="J99" s="156">
        <f t="shared" si="14"/>
        <v>1.1604500000000009</v>
      </c>
      <c r="K99" s="156">
        <f t="shared" si="14"/>
        <v>0.13536999999999985</v>
      </c>
      <c r="L99" s="156">
        <f t="shared" si="14"/>
        <v>0.67557000000000067</v>
      </c>
      <c r="M99" s="156">
        <f t="shared" si="14"/>
        <v>1.4562099999999998</v>
      </c>
      <c r="N99" s="156">
        <f t="shared" si="14"/>
        <v>5.5218499999999997</v>
      </c>
      <c r="O99" s="156">
        <f t="shared" si="14"/>
        <v>-2.6999999999998179E-4</v>
      </c>
      <c r="P99" s="156">
        <f t="shared" si="14"/>
        <v>2.0941441159529464</v>
      </c>
      <c r="Q99" s="156">
        <f t="shared" si="14"/>
        <v>1.1603969406138841</v>
      </c>
      <c r="R99" s="156">
        <f t="shared" si="14"/>
        <v>0.13536380829829203</v>
      </c>
      <c r="S99" s="156">
        <f t="shared" si="14"/>
        <v>0.67553910934245587</v>
      </c>
      <c r="T99" s="156">
        <f t="shared" si="14"/>
        <v>1.4561360257924205</v>
      </c>
      <c r="U99" s="156">
        <f t="shared" si="14"/>
        <v>5.5215799999999957</v>
      </c>
      <c r="V99" s="156">
        <f t="shared" si="10"/>
        <v>0</v>
      </c>
      <c r="Y99" s="156">
        <f>SUM(Y3:Y98)/4000</f>
        <v>0.69734499999999999</v>
      </c>
      <c r="Z99" s="156">
        <f t="shared" ref="Z99:AD99" si="15">SUM(Z3:Z98)/4000</f>
        <v>0.71186499999999941</v>
      </c>
      <c r="AA99" s="156">
        <f t="shared" si="15"/>
        <v>0.69734499999999999</v>
      </c>
      <c r="AB99" s="156">
        <f t="shared" si="15"/>
        <v>0.71186499999999941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320</v>
      </c>
      <c r="C3">
        <f>BAWANA!G3</f>
        <v>410</v>
      </c>
      <c r="D3">
        <f>BAWANA!AP3</f>
        <v>0</v>
      </c>
      <c r="E3">
        <f>BAWANA!AQ3</f>
        <v>0</v>
      </c>
      <c r="F3">
        <f>(B3+C3)*0.8</f>
        <v>584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410</v>
      </c>
      <c r="D4">
        <f>BAWANA!AP4</f>
        <v>0</v>
      </c>
      <c r="E4">
        <f>BAWANA!AQ4</f>
        <v>0</v>
      </c>
      <c r="F4">
        <f t="shared" ref="F4:F67" si="4">(B4+C4)*0.8</f>
        <v>584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410</v>
      </c>
      <c r="D5">
        <f>BAWANA!AP5</f>
        <v>0</v>
      </c>
      <c r="E5">
        <f>BAWANA!AQ5</f>
        <v>0</v>
      </c>
      <c r="F5">
        <f t="shared" si="4"/>
        <v>584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410</v>
      </c>
      <c r="D6">
        <f>BAWANA!AP6</f>
        <v>0</v>
      </c>
      <c r="E6">
        <f>BAWANA!AQ6</f>
        <v>0</v>
      </c>
      <c r="F6">
        <f t="shared" si="4"/>
        <v>584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410</v>
      </c>
      <c r="D7">
        <f>BAWANA!AP7</f>
        <v>0</v>
      </c>
      <c r="E7">
        <f>BAWANA!AQ7</f>
        <v>0</v>
      </c>
      <c r="F7">
        <f t="shared" si="4"/>
        <v>584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410</v>
      </c>
      <c r="D8">
        <f>BAWANA!AP8</f>
        <v>0</v>
      </c>
      <c r="E8">
        <f>BAWANA!AQ8</f>
        <v>0</v>
      </c>
      <c r="F8">
        <f t="shared" si="4"/>
        <v>584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410</v>
      </c>
      <c r="D9">
        <f>BAWANA!AP9</f>
        <v>0</v>
      </c>
      <c r="E9">
        <f>BAWANA!AQ9</f>
        <v>0</v>
      </c>
      <c r="F9">
        <f t="shared" si="4"/>
        <v>584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410</v>
      </c>
      <c r="D10">
        <f>BAWANA!AP10</f>
        <v>0</v>
      </c>
      <c r="E10">
        <f>BAWANA!AQ10</f>
        <v>0</v>
      </c>
      <c r="F10">
        <f t="shared" si="4"/>
        <v>584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410</v>
      </c>
      <c r="D11">
        <f>BAWANA!AP11</f>
        <v>0</v>
      </c>
      <c r="E11">
        <f>BAWANA!AQ11</f>
        <v>0</v>
      </c>
      <c r="F11">
        <f t="shared" si="4"/>
        <v>584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410</v>
      </c>
      <c r="D12">
        <f>BAWANA!AP12</f>
        <v>0</v>
      </c>
      <c r="E12">
        <f>BAWANA!AQ12</f>
        <v>0</v>
      </c>
      <c r="F12">
        <f t="shared" si="4"/>
        <v>584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410</v>
      </c>
      <c r="D13">
        <f>BAWANA!AP13</f>
        <v>0</v>
      </c>
      <c r="E13">
        <f>BAWANA!AQ13</f>
        <v>0</v>
      </c>
      <c r="F13">
        <f t="shared" si="4"/>
        <v>584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410</v>
      </c>
      <c r="D14">
        <f>BAWANA!AP14</f>
        <v>0</v>
      </c>
      <c r="E14">
        <f>BAWANA!AQ14</f>
        <v>0</v>
      </c>
      <c r="F14">
        <f t="shared" si="4"/>
        <v>584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410</v>
      </c>
      <c r="D15">
        <f>BAWANA!AP15</f>
        <v>0</v>
      </c>
      <c r="E15">
        <f>BAWANA!AQ15</f>
        <v>0</v>
      </c>
      <c r="F15">
        <f t="shared" si="4"/>
        <v>584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410</v>
      </c>
      <c r="D16">
        <f>BAWANA!AP16</f>
        <v>0</v>
      </c>
      <c r="E16">
        <f>BAWANA!AQ16</f>
        <v>0</v>
      </c>
      <c r="F16">
        <f t="shared" si="4"/>
        <v>584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410</v>
      </c>
      <c r="D17">
        <f>BAWANA!AP17</f>
        <v>0</v>
      </c>
      <c r="E17">
        <f>BAWANA!AQ17</f>
        <v>0</v>
      </c>
      <c r="F17">
        <f t="shared" si="4"/>
        <v>584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410</v>
      </c>
      <c r="D18">
        <f>BAWANA!AP18</f>
        <v>0</v>
      </c>
      <c r="E18">
        <f>BAWANA!AQ18</f>
        <v>0</v>
      </c>
      <c r="F18">
        <f t="shared" si="4"/>
        <v>584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410</v>
      </c>
      <c r="D19">
        <f>BAWANA!AP19</f>
        <v>0</v>
      </c>
      <c r="E19">
        <f>BAWANA!AQ19</f>
        <v>0</v>
      </c>
      <c r="F19">
        <f t="shared" si="4"/>
        <v>584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410</v>
      </c>
      <c r="D20">
        <f>BAWANA!AP20</f>
        <v>0</v>
      </c>
      <c r="E20">
        <f>BAWANA!AQ20</f>
        <v>0</v>
      </c>
      <c r="F20">
        <f t="shared" si="4"/>
        <v>584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410</v>
      </c>
      <c r="D21">
        <f>BAWANA!AP21</f>
        <v>0</v>
      </c>
      <c r="E21">
        <f>BAWANA!AQ21</f>
        <v>0</v>
      </c>
      <c r="F21">
        <f t="shared" si="4"/>
        <v>584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410</v>
      </c>
      <c r="D22">
        <f>BAWANA!AP22</f>
        <v>0</v>
      </c>
      <c r="E22">
        <f>BAWANA!AQ22</f>
        <v>0</v>
      </c>
      <c r="F22">
        <f t="shared" si="4"/>
        <v>584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410</v>
      </c>
      <c r="D23">
        <f>BAWANA!AP23</f>
        <v>0</v>
      </c>
      <c r="E23">
        <f>BAWANA!AQ23</f>
        <v>0</v>
      </c>
      <c r="F23">
        <f t="shared" si="4"/>
        <v>584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410</v>
      </c>
      <c r="D24">
        <f>BAWANA!AP24</f>
        <v>0</v>
      </c>
      <c r="E24">
        <f>BAWANA!AQ24</f>
        <v>0</v>
      </c>
      <c r="F24">
        <f t="shared" si="4"/>
        <v>584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410</v>
      </c>
      <c r="D25">
        <f>BAWANA!AP25</f>
        <v>0</v>
      </c>
      <c r="E25">
        <f>BAWANA!AQ25</f>
        <v>0</v>
      </c>
      <c r="F25">
        <f t="shared" si="4"/>
        <v>584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410</v>
      </c>
      <c r="D26">
        <f>BAWANA!AP26</f>
        <v>0</v>
      </c>
      <c r="E26">
        <f>BAWANA!AQ26</f>
        <v>0</v>
      </c>
      <c r="F26">
        <f t="shared" si="4"/>
        <v>584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410</v>
      </c>
      <c r="D27">
        <f>BAWANA!AP27</f>
        <v>0</v>
      </c>
      <c r="E27">
        <f>BAWANA!AQ27</f>
        <v>0</v>
      </c>
      <c r="F27">
        <f t="shared" si="4"/>
        <v>584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410</v>
      </c>
      <c r="D28">
        <f>BAWANA!AP28</f>
        <v>0</v>
      </c>
      <c r="E28">
        <f>BAWANA!AQ28</f>
        <v>0</v>
      </c>
      <c r="F28">
        <f t="shared" si="4"/>
        <v>584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410</v>
      </c>
      <c r="D29">
        <f>BAWANA!AP29</f>
        <v>0</v>
      </c>
      <c r="E29">
        <f>BAWANA!AQ29</f>
        <v>0</v>
      </c>
      <c r="F29">
        <f t="shared" si="4"/>
        <v>584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410</v>
      </c>
      <c r="D30">
        <f>BAWANA!AP30</f>
        <v>0</v>
      </c>
      <c r="E30">
        <f>BAWANA!AQ30</f>
        <v>0</v>
      </c>
      <c r="F30">
        <f t="shared" si="4"/>
        <v>584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410</v>
      </c>
      <c r="D31">
        <f>BAWANA!AP31</f>
        <v>0</v>
      </c>
      <c r="E31">
        <f>BAWANA!AQ31</f>
        <v>0</v>
      </c>
      <c r="F31">
        <f t="shared" si="4"/>
        <v>584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410</v>
      </c>
      <c r="D32">
        <f>BAWANA!AP32</f>
        <v>0</v>
      </c>
      <c r="E32">
        <f>BAWANA!AQ32</f>
        <v>0</v>
      </c>
      <c r="F32">
        <f t="shared" si="4"/>
        <v>584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410</v>
      </c>
      <c r="D33">
        <f>BAWANA!AP33</f>
        <v>0</v>
      </c>
      <c r="E33">
        <f>BAWANA!AQ33</f>
        <v>0</v>
      </c>
      <c r="F33">
        <f t="shared" si="4"/>
        <v>584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410</v>
      </c>
      <c r="D34">
        <f>BAWANA!AP34</f>
        <v>0</v>
      </c>
      <c r="E34">
        <f>BAWANA!AQ34</f>
        <v>0</v>
      </c>
      <c r="F34">
        <f t="shared" si="4"/>
        <v>584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410</v>
      </c>
      <c r="D35">
        <f>BAWANA!AP35</f>
        <v>0</v>
      </c>
      <c r="E35">
        <f>BAWANA!AQ35</f>
        <v>0</v>
      </c>
      <c r="F35">
        <f t="shared" si="4"/>
        <v>584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410</v>
      </c>
      <c r="D36">
        <f>BAWANA!AP36</f>
        <v>0</v>
      </c>
      <c r="E36">
        <f>BAWANA!AQ36</f>
        <v>0</v>
      </c>
      <c r="F36">
        <f t="shared" si="4"/>
        <v>584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410</v>
      </c>
      <c r="D37">
        <f>BAWANA!AP37</f>
        <v>0</v>
      </c>
      <c r="E37">
        <f>BAWANA!AQ37</f>
        <v>0</v>
      </c>
      <c r="F37">
        <f t="shared" si="4"/>
        <v>584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410</v>
      </c>
      <c r="D38">
        <f>BAWANA!AP38</f>
        <v>0</v>
      </c>
      <c r="E38">
        <f>BAWANA!AQ38</f>
        <v>0</v>
      </c>
      <c r="F38">
        <f t="shared" si="4"/>
        <v>584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410</v>
      </c>
      <c r="D39">
        <f>BAWANA!AP39</f>
        <v>0</v>
      </c>
      <c r="E39">
        <f>BAWANA!AQ39</f>
        <v>0</v>
      </c>
      <c r="F39">
        <f t="shared" si="4"/>
        <v>584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410</v>
      </c>
      <c r="D40">
        <f>BAWANA!AP40</f>
        <v>0</v>
      </c>
      <c r="E40">
        <f>BAWANA!AQ40</f>
        <v>0</v>
      </c>
      <c r="F40">
        <f t="shared" si="4"/>
        <v>584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410</v>
      </c>
      <c r="D41">
        <f>BAWANA!AP41</f>
        <v>0</v>
      </c>
      <c r="E41">
        <f>BAWANA!AQ41</f>
        <v>0</v>
      </c>
      <c r="F41">
        <f t="shared" si="4"/>
        <v>584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410</v>
      </c>
      <c r="D42">
        <f>BAWANA!AP42</f>
        <v>0</v>
      </c>
      <c r="E42">
        <f>BAWANA!AQ42</f>
        <v>0</v>
      </c>
      <c r="F42">
        <f t="shared" si="4"/>
        <v>584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410</v>
      </c>
      <c r="D43">
        <f>BAWANA!AP43</f>
        <v>0</v>
      </c>
      <c r="E43">
        <f>BAWANA!AQ43</f>
        <v>0</v>
      </c>
      <c r="F43">
        <f t="shared" si="4"/>
        <v>584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410</v>
      </c>
      <c r="D44">
        <f>BAWANA!AP44</f>
        <v>0</v>
      </c>
      <c r="E44">
        <f>BAWANA!AQ44</f>
        <v>0</v>
      </c>
      <c r="F44">
        <f t="shared" si="4"/>
        <v>584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410</v>
      </c>
      <c r="D45">
        <f>BAWANA!AP45</f>
        <v>0</v>
      </c>
      <c r="E45">
        <f>BAWANA!AQ45</f>
        <v>0</v>
      </c>
      <c r="F45">
        <f t="shared" si="4"/>
        <v>584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410</v>
      </c>
      <c r="D46">
        <f>BAWANA!AP46</f>
        <v>0</v>
      </c>
      <c r="E46">
        <f>BAWANA!AQ46</f>
        <v>0</v>
      </c>
      <c r="F46">
        <f t="shared" si="4"/>
        <v>584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410</v>
      </c>
      <c r="D47">
        <f>BAWANA!AP47</f>
        <v>0</v>
      </c>
      <c r="E47">
        <f>BAWANA!AQ47</f>
        <v>0</v>
      </c>
      <c r="F47">
        <f t="shared" si="4"/>
        <v>584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410</v>
      </c>
      <c r="D48">
        <f>BAWANA!AP48</f>
        <v>0</v>
      </c>
      <c r="E48">
        <f>BAWANA!AQ48</f>
        <v>0</v>
      </c>
      <c r="F48">
        <f t="shared" si="4"/>
        <v>584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410</v>
      </c>
      <c r="D49">
        <f>BAWANA!AP49</f>
        <v>0</v>
      </c>
      <c r="E49">
        <f>BAWANA!AQ49</f>
        <v>0</v>
      </c>
      <c r="F49">
        <f t="shared" si="4"/>
        <v>584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410</v>
      </c>
      <c r="D50">
        <f>BAWANA!AP50</f>
        <v>0</v>
      </c>
      <c r="E50">
        <f>BAWANA!AQ50</f>
        <v>0</v>
      </c>
      <c r="F50">
        <f t="shared" si="4"/>
        <v>584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310</v>
      </c>
      <c r="C51">
        <f>BAWANA!G51</f>
        <v>400</v>
      </c>
      <c r="D51">
        <f>BAWANA!AP51</f>
        <v>0</v>
      </c>
      <c r="E51">
        <f>BAWANA!AQ51</f>
        <v>0</v>
      </c>
      <c r="F51">
        <f t="shared" si="4"/>
        <v>568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310</v>
      </c>
      <c r="C52">
        <f>BAWANA!G52</f>
        <v>400</v>
      </c>
      <c r="D52">
        <f>BAWANA!AP52</f>
        <v>0</v>
      </c>
      <c r="E52">
        <f>BAWANA!AQ52</f>
        <v>0</v>
      </c>
      <c r="F52">
        <f t="shared" si="4"/>
        <v>568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310</v>
      </c>
      <c r="C53">
        <f>BAWANA!G53</f>
        <v>400</v>
      </c>
      <c r="D53">
        <f>BAWANA!AP53</f>
        <v>0</v>
      </c>
      <c r="E53">
        <f>BAWANA!AQ53</f>
        <v>0</v>
      </c>
      <c r="F53">
        <f t="shared" si="4"/>
        <v>568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310</v>
      </c>
      <c r="C54">
        <f>BAWANA!G54</f>
        <v>400</v>
      </c>
      <c r="D54">
        <f>BAWANA!AP54</f>
        <v>0</v>
      </c>
      <c r="E54">
        <f>BAWANA!AQ54</f>
        <v>0</v>
      </c>
      <c r="F54">
        <f t="shared" si="4"/>
        <v>568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310</v>
      </c>
      <c r="C55">
        <f>BAWANA!G55</f>
        <v>400</v>
      </c>
      <c r="D55">
        <f>BAWANA!AP55</f>
        <v>0</v>
      </c>
      <c r="E55">
        <f>BAWANA!AQ55</f>
        <v>0</v>
      </c>
      <c r="F55">
        <f t="shared" si="4"/>
        <v>568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310</v>
      </c>
      <c r="C56">
        <f>BAWANA!G56</f>
        <v>400</v>
      </c>
      <c r="D56">
        <f>BAWANA!AP56</f>
        <v>0</v>
      </c>
      <c r="E56">
        <f>BAWANA!AQ56</f>
        <v>0</v>
      </c>
      <c r="F56">
        <f t="shared" si="4"/>
        <v>568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310</v>
      </c>
      <c r="C57">
        <f>BAWANA!G57</f>
        <v>400</v>
      </c>
      <c r="D57">
        <f>BAWANA!AP57</f>
        <v>0</v>
      </c>
      <c r="E57">
        <f>BAWANA!AQ57</f>
        <v>0</v>
      </c>
      <c r="F57">
        <f t="shared" si="4"/>
        <v>568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310</v>
      </c>
      <c r="C58">
        <f>BAWANA!G58</f>
        <v>400</v>
      </c>
      <c r="D58">
        <f>BAWANA!AP58</f>
        <v>0</v>
      </c>
      <c r="E58">
        <f>BAWANA!AQ58</f>
        <v>0</v>
      </c>
      <c r="F58">
        <f t="shared" si="4"/>
        <v>568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310</v>
      </c>
      <c r="C59">
        <f>BAWANA!G59</f>
        <v>400</v>
      </c>
      <c r="D59">
        <f>BAWANA!AP59</f>
        <v>0</v>
      </c>
      <c r="E59">
        <f>BAWANA!AQ59</f>
        <v>0</v>
      </c>
      <c r="F59">
        <f t="shared" si="4"/>
        <v>568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310</v>
      </c>
      <c r="C60">
        <f>BAWANA!G60</f>
        <v>400</v>
      </c>
      <c r="D60">
        <f>BAWANA!AP60</f>
        <v>0</v>
      </c>
      <c r="E60">
        <f>BAWANA!AQ60</f>
        <v>0</v>
      </c>
      <c r="F60">
        <f t="shared" si="4"/>
        <v>568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310</v>
      </c>
      <c r="C61">
        <f>BAWANA!G61</f>
        <v>400</v>
      </c>
      <c r="D61">
        <f>BAWANA!AP61</f>
        <v>0</v>
      </c>
      <c r="E61">
        <f>BAWANA!AQ61</f>
        <v>0</v>
      </c>
      <c r="F61">
        <f t="shared" si="4"/>
        <v>568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310</v>
      </c>
      <c r="C62">
        <f>BAWANA!G62</f>
        <v>400</v>
      </c>
      <c r="D62">
        <f>BAWANA!AP62</f>
        <v>0</v>
      </c>
      <c r="E62">
        <f>BAWANA!AQ62</f>
        <v>0</v>
      </c>
      <c r="F62">
        <f t="shared" si="4"/>
        <v>568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400</v>
      </c>
      <c r="D63">
        <f>BAWANA!AP63</f>
        <v>0</v>
      </c>
      <c r="E63">
        <f>BAWANA!AQ63</f>
        <v>0</v>
      </c>
      <c r="F63">
        <f t="shared" si="4"/>
        <v>568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400</v>
      </c>
      <c r="D64">
        <f>BAWANA!AP64</f>
        <v>0</v>
      </c>
      <c r="E64">
        <f>BAWANA!AQ64</f>
        <v>0</v>
      </c>
      <c r="F64">
        <f t="shared" si="4"/>
        <v>568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400</v>
      </c>
      <c r="D65">
        <f>BAWANA!AP65</f>
        <v>0</v>
      </c>
      <c r="E65">
        <f>BAWANA!AQ65</f>
        <v>0</v>
      </c>
      <c r="F65">
        <f t="shared" si="4"/>
        <v>568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400</v>
      </c>
      <c r="D66">
        <f>BAWANA!AP66</f>
        <v>0</v>
      </c>
      <c r="E66">
        <f>BAWANA!AQ66</f>
        <v>0</v>
      </c>
      <c r="F66">
        <f t="shared" si="4"/>
        <v>568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400</v>
      </c>
      <c r="D67">
        <f>BAWANA!AP67</f>
        <v>0</v>
      </c>
      <c r="E67">
        <f>BAWANA!AQ67</f>
        <v>0</v>
      </c>
      <c r="F67">
        <f t="shared" si="4"/>
        <v>568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400</v>
      </c>
      <c r="D68">
        <f>BAWANA!AP68</f>
        <v>0</v>
      </c>
      <c r="E68">
        <f>BAWANA!AQ68</f>
        <v>0</v>
      </c>
      <c r="F68">
        <f t="shared" ref="F68:F98" si="11">(B68+C68)*0.8</f>
        <v>568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400</v>
      </c>
      <c r="D69">
        <f>BAWANA!AP69</f>
        <v>0</v>
      </c>
      <c r="E69">
        <f>BAWANA!AQ69</f>
        <v>0</v>
      </c>
      <c r="F69">
        <f t="shared" si="11"/>
        <v>568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400</v>
      </c>
      <c r="D70">
        <f>BAWANA!AP70</f>
        <v>0</v>
      </c>
      <c r="E70">
        <f>BAWANA!AQ70</f>
        <v>0</v>
      </c>
      <c r="F70">
        <f t="shared" si="11"/>
        <v>568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310</v>
      </c>
      <c r="C71">
        <f>BAWANA!G71</f>
        <v>400</v>
      </c>
      <c r="D71">
        <f>BAWANA!AP71</f>
        <v>0</v>
      </c>
      <c r="E71">
        <f>BAWANA!AQ71</f>
        <v>0</v>
      </c>
      <c r="F71">
        <f t="shared" si="11"/>
        <v>568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310</v>
      </c>
      <c r="C72">
        <f>BAWANA!G72</f>
        <v>400</v>
      </c>
      <c r="D72">
        <f>BAWANA!AP72</f>
        <v>0</v>
      </c>
      <c r="E72">
        <f>BAWANA!AQ72</f>
        <v>0</v>
      </c>
      <c r="F72">
        <f t="shared" si="11"/>
        <v>568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310</v>
      </c>
      <c r="C73">
        <f>BAWANA!G73</f>
        <v>400</v>
      </c>
      <c r="D73">
        <f>BAWANA!AP73</f>
        <v>0</v>
      </c>
      <c r="E73">
        <f>BAWANA!AQ73</f>
        <v>0</v>
      </c>
      <c r="F73">
        <f t="shared" si="11"/>
        <v>568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310</v>
      </c>
      <c r="C74">
        <f>BAWANA!G74</f>
        <v>400</v>
      </c>
      <c r="D74">
        <f>BAWANA!AP74</f>
        <v>0</v>
      </c>
      <c r="E74">
        <f>BAWANA!AQ74</f>
        <v>0</v>
      </c>
      <c r="F74">
        <f t="shared" si="11"/>
        <v>568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410</v>
      </c>
      <c r="D75">
        <f>BAWANA!AP75</f>
        <v>0</v>
      </c>
      <c r="E75">
        <f>BAWANA!AQ75</f>
        <v>0</v>
      </c>
      <c r="F75">
        <f t="shared" si="11"/>
        <v>584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410</v>
      </c>
      <c r="D76">
        <f>BAWANA!AP76</f>
        <v>0</v>
      </c>
      <c r="E76">
        <f>BAWANA!AQ76</f>
        <v>0</v>
      </c>
      <c r="F76">
        <f t="shared" si="11"/>
        <v>584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410</v>
      </c>
      <c r="D77">
        <f>BAWANA!AP77</f>
        <v>0</v>
      </c>
      <c r="E77">
        <f>BAWANA!AQ77</f>
        <v>0</v>
      </c>
      <c r="F77">
        <f t="shared" si="11"/>
        <v>584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410</v>
      </c>
      <c r="D78">
        <f>BAWANA!AP78</f>
        <v>0</v>
      </c>
      <c r="E78">
        <f>BAWANA!AQ78</f>
        <v>0</v>
      </c>
      <c r="F78">
        <f t="shared" si="11"/>
        <v>584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410</v>
      </c>
      <c r="D79">
        <f>BAWANA!AP79</f>
        <v>0</v>
      </c>
      <c r="E79">
        <f>BAWANA!AQ79</f>
        <v>0</v>
      </c>
      <c r="F79">
        <f t="shared" si="11"/>
        <v>584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410</v>
      </c>
      <c r="D80">
        <f>BAWANA!AP80</f>
        <v>0</v>
      </c>
      <c r="E80">
        <f>BAWANA!AQ80</f>
        <v>0</v>
      </c>
      <c r="F80">
        <f t="shared" si="11"/>
        <v>584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410</v>
      </c>
      <c r="D81">
        <f>BAWANA!AP81</f>
        <v>0</v>
      </c>
      <c r="E81">
        <f>BAWANA!AQ81</f>
        <v>0</v>
      </c>
      <c r="F81">
        <f t="shared" si="11"/>
        <v>584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410</v>
      </c>
      <c r="D82">
        <f>BAWANA!AP82</f>
        <v>0</v>
      </c>
      <c r="E82">
        <f>BAWANA!AQ82</f>
        <v>0</v>
      </c>
      <c r="F82">
        <f t="shared" si="11"/>
        <v>584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410</v>
      </c>
      <c r="D83">
        <f>BAWANA!AP83</f>
        <v>0</v>
      </c>
      <c r="E83">
        <f>BAWANA!AQ83</f>
        <v>0</v>
      </c>
      <c r="F83">
        <f t="shared" si="11"/>
        <v>584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410</v>
      </c>
      <c r="D84">
        <f>BAWANA!AP84</f>
        <v>0</v>
      </c>
      <c r="E84">
        <f>BAWANA!AQ84</f>
        <v>0</v>
      </c>
      <c r="F84">
        <f t="shared" si="11"/>
        <v>584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410</v>
      </c>
      <c r="D85">
        <f>BAWANA!AP85</f>
        <v>0</v>
      </c>
      <c r="E85">
        <f>BAWANA!AQ85</f>
        <v>0</v>
      </c>
      <c r="F85">
        <f t="shared" si="11"/>
        <v>584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410</v>
      </c>
      <c r="D86">
        <f>BAWANA!AP86</f>
        <v>0</v>
      </c>
      <c r="E86">
        <f>BAWANA!AQ86</f>
        <v>0</v>
      </c>
      <c r="F86">
        <f t="shared" si="11"/>
        <v>584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410</v>
      </c>
      <c r="D87">
        <f>BAWANA!AP87</f>
        <v>0</v>
      </c>
      <c r="E87">
        <f>BAWANA!AQ87</f>
        <v>0</v>
      </c>
      <c r="F87">
        <f t="shared" si="11"/>
        <v>584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410</v>
      </c>
      <c r="D88">
        <f>BAWANA!AP88</f>
        <v>0</v>
      </c>
      <c r="E88">
        <f>BAWANA!AQ88</f>
        <v>0</v>
      </c>
      <c r="F88">
        <f t="shared" si="11"/>
        <v>584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410</v>
      </c>
      <c r="D89">
        <f>BAWANA!AP89</f>
        <v>0</v>
      </c>
      <c r="E89">
        <f>BAWANA!AQ89</f>
        <v>0</v>
      </c>
      <c r="F89">
        <f t="shared" si="11"/>
        <v>584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410</v>
      </c>
      <c r="D90">
        <f>BAWANA!AP90</f>
        <v>0</v>
      </c>
      <c r="E90">
        <f>BAWANA!AQ90</f>
        <v>0</v>
      </c>
      <c r="F90">
        <f t="shared" si="11"/>
        <v>584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410</v>
      </c>
      <c r="D91">
        <f>BAWANA!AP91</f>
        <v>0</v>
      </c>
      <c r="E91">
        <f>BAWANA!AQ91</f>
        <v>0</v>
      </c>
      <c r="F91">
        <f t="shared" si="11"/>
        <v>584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410</v>
      </c>
      <c r="D92">
        <f>BAWANA!AP92</f>
        <v>0</v>
      </c>
      <c r="E92">
        <f>BAWANA!AQ92</f>
        <v>0</v>
      </c>
      <c r="F92">
        <f t="shared" si="11"/>
        <v>584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410</v>
      </c>
      <c r="D93">
        <f>BAWANA!AP93</f>
        <v>0</v>
      </c>
      <c r="E93">
        <f>BAWANA!AQ93</f>
        <v>0</v>
      </c>
      <c r="F93">
        <f t="shared" si="11"/>
        <v>584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410</v>
      </c>
      <c r="D94">
        <f>BAWANA!AP94</f>
        <v>0</v>
      </c>
      <c r="E94">
        <f>BAWANA!AQ94</f>
        <v>0</v>
      </c>
      <c r="F94">
        <f t="shared" si="11"/>
        <v>584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410</v>
      </c>
      <c r="D95">
        <f>BAWANA!AP95</f>
        <v>0</v>
      </c>
      <c r="E95">
        <f>BAWANA!AQ95</f>
        <v>0</v>
      </c>
      <c r="F95">
        <f t="shared" si="11"/>
        <v>584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410</v>
      </c>
      <c r="D96">
        <f>BAWANA!AP96</f>
        <v>0</v>
      </c>
      <c r="E96">
        <f>BAWANA!AQ96</f>
        <v>0</v>
      </c>
      <c r="F96">
        <f t="shared" si="11"/>
        <v>584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410</v>
      </c>
      <c r="D97">
        <f>BAWANA!AP97</f>
        <v>0</v>
      </c>
      <c r="E97">
        <f>BAWANA!AQ97</f>
        <v>0</v>
      </c>
      <c r="F97">
        <f t="shared" si="11"/>
        <v>584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410</v>
      </c>
      <c r="D98">
        <f>BAWANA!AP98</f>
        <v>0</v>
      </c>
      <c r="E98">
        <f>BAWANA!AQ98</f>
        <v>0</v>
      </c>
      <c r="F98">
        <f t="shared" si="11"/>
        <v>584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7.62</v>
      </c>
      <c r="C99" s="156">
        <f t="shared" ref="C99:U99" si="14">SUM(C3:C98)/4000</f>
        <v>9.7799999999999994</v>
      </c>
      <c r="D99" s="156">
        <f t="shared" si="14"/>
        <v>0</v>
      </c>
      <c r="E99" s="156">
        <f t="shared" si="14"/>
        <v>0</v>
      </c>
      <c r="F99" s="156">
        <f t="shared" si="14"/>
        <v>13.92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17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45</v>
      </c>
      <c r="N3">
        <v>118.125</v>
      </c>
      <c r="O3">
        <v>123.66562500000001</v>
      </c>
      <c r="P3">
        <v>122.25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38.5548</v>
      </c>
      <c r="AH3">
        <v>152.94049999999999</v>
      </c>
      <c r="AI3">
        <v>31.188500000000001</v>
      </c>
      <c r="AJ3">
        <v>0</v>
      </c>
      <c r="AK3">
        <v>50.76</v>
      </c>
      <c r="AL3">
        <v>63.91</v>
      </c>
      <c r="AM3">
        <v>15.836040000000001</v>
      </c>
      <c r="AN3">
        <v>0.93737000000000004</v>
      </c>
      <c r="AO3">
        <v>28.518000000000001</v>
      </c>
      <c r="AP3">
        <v>12.9381</v>
      </c>
      <c r="AQ3">
        <v>62.244</v>
      </c>
      <c r="AR3">
        <v>31.897383000000001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83.83</v>
      </c>
      <c r="BA3">
        <f>SUM(B3:AZ3)</f>
        <v>2897.9379310000004</v>
      </c>
      <c r="BD3">
        <v>24.08</v>
      </c>
      <c r="BE3">
        <v>7.64</v>
      </c>
      <c r="BF3">
        <v>1.1000000000000001</v>
      </c>
      <c r="BG3">
        <v>4.07</v>
      </c>
      <c r="BH3">
        <v>5.81</v>
      </c>
      <c r="BI3">
        <v>7.17</v>
      </c>
      <c r="BJ3">
        <v>3.11</v>
      </c>
      <c r="BK3">
        <v>4.24</v>
      </c>
      <c r="BL3">
        <v>0.88</v>
      </c>
      <c r="BM3">
        <v>0</v>
      </c>
      <c r="BN3">
        <v>0</v>
      </c>
      <c r="BO3">
        <v>15.77</v>
      </c>
      <c r="BP3">
        <v>3.99</v>
      </c>
      <c r="BQ3">
        <v>4.43</v>
      </c>
      <c r="BR3">
        <v>1.0900000000000001</v>
      </c>
      <c r="BS3">
        <v>0.45</v>
      </c>
      <c r="BT3">
        <v>0</v>
      </c>
      <c r="BU3">
        <v>0</v>
      </c>
      <c r="BV3">
        <v>0</v>
      </c>
      <c r="BW3">
        <f>SUM(BD3:BV3)</f>
        <v>83.83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45</v>
      </c>
      <c r="N4">
        <v>118.125</v>
      </c>
      <c r="O4">
        <v>123.66562500000001</v>
      </c>
      <c r="P4">
        <v>122.25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38.5548</v>
      </c>
      <c r="AH4">
        <v>152.94049999999999</v>
      </c>
      <c r="AI4">
        <v>31.188500000000001</v>
      </c>
      <c r="AJ4">
        <v>0</v>
      </c>
      <c r="AK4">
        <v>50.76</v>
      </c>
      <c r="AL4">
        <v>63.91</v>
      </c>
      <c r="AM4">
        <v>15.836040000000001</v>
      </c>
      <c r="AN4">
        <v>0.93737000000000004</v>
      </c>
      <c r="AO4">
        <v>28.518000000000001</v>
      </c>
      <c r="AP4">
        <v>12.9381</v>
      </c>
      <c r="AQ4">
        <v>62.244</v>
      </c>
      <c r="AR4">
        <v>31.897383000000001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83.83</v>
      </c>
      <c r="BA4">
        <f t="shared" ref="BA4:BA67" si="1">SUM(B4:AZ4)</f>
        <v>2897.9379310000004</v>
      </c>
      <c r="BD4">
        <v>24.08</v>
      </c>
      <c r="BE4">
        <v>7.64</v>
      </c>
      <c r="BF4">
        <v>1.1000000000000001</v>
      </c>
      <c r="BG4">
        <v>4.07</v>
      </c>
      <c r="BH4">
        <v>5.81</v>
      </c>
      <c r="BI4">
        <v>7.17</v>
      </c>
      <c r="BJ4">
        <v>3.11</v>
      </c>
      <c r="BK4">
        <v>4.24</v>
      </c>
      <c r="BL4">
        <v>0.88</v>
      </c>
      <c r="BM4">
        <v>0</v>
      </c>
      <c r="BN4">
        <v>0</v>
      </c>
      <c r="BO4">
        <v>15.77</v>
      </c>
      <c r="BP4">
        <v>3.99</v>
      </c>
      <c r="BQ4">
        <v>4.43</v>
      </c>
      <c r="BR4">
        <v>1.0900000000000001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83.83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45</v>
      </c>
      <c r="N5">
        <v>118.125</v>
      </c>
      <c r="O5">
        <v>123.66562500000001</v>
      </c>
      <c r="P5">
        <v>122.25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27.608000000000001</v>
      </c>
      <c r="AG5">
        <v>38.5548</v>
      </c>
      <c r="AH5">
        <v>152.94049999999999</v>
      </c>
      <c r="AI5">
        <v>31.188500000000001</v>
      </c>
      <c r="AJ5">
        <v>0</v>
      </c>
      <c r="AK5">
        <v>50.76</v>
      </c>
      <c r="AL5">
        <v>63.91</v>
      </c>
      <c r="AM5">
        <v>15.836040000000001</v>
      </c>
      <c r="AN5">
        <v>0.93737000000000004</v>
      </c>
      <c r="AO5">
        <v>28.518000000000001</v>
      </c>
      <c r="AP5">
        <v>12.9381</v>
      </c>
      <c r="AQ5">
        <v>62.244</v>
      </c>
      <c r="AR5">
        <v>31.897383000000001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83.83</v>
      </c>
      <c r="BA5">
        <f t="shared" si="1"/>
        <v>2895.9659310000006</v>
      </c>
      <c r="BD5">
        <v>24.08</v>
      </c>
      <c r="BE5">
        <v>7.64</v>
      </c>
      <c r="BF5">
        <v>1.1000000000000001</v>
      </c>
      <c r="BG5">
        <v>4.07</v>
      </c>
      <c r="BH5">
        <v>5.81</v>
      </c>
      <c r="BI5">
        <v>7.17</v>
      </c>
      <c r="BJ5">
        <v>3.11</v>
      </c>
      <c r="BK5">
        <v>4.24</v>
      </c>
      <c r="BL5">
        <v>0.88</v>
      </c>
      <c r="BM5">
        <v>0</v>
      </c>
      <c r="BN5">
        <v>0</v>
      </c>
      <c r="BO5">
        <v>15.77</v>
      </c>
      <c r="BP5">
        <v>3.99</v>
      </c>
      <c r="BQ5">
        <v>4.43</v>
      </c>
      <c r="BR5">
        <v>1.0900000000000001</v>
      </c>
      <c r="BS5">
        <v>0.45</v>
      </c>
      <c r="BT5">
        <v>0</v>
      </c>
      <c r="BU5">
        <v>0</v>
      </c>
      <c r="BV5">
        <v>0</v>
      </c>
      <c r="BW5">
        <f t="shared" si="2"/>
        <v>83.83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45</v>
      </c>
      <c r="N6">
        <v>118.125</v>
      </c>
      <c r="O6">
        <v>123.66562500000001</v>
      </c>
      <c r="P6">
        <v>122.25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27.608000000000001</v>
      </c>
      <c r="AG6">
        <v>38.5548</v>
      </c>
      <c r="AH6">
        <v>152.94049999999999</v>
      </c>
      <c r="AI6">
        <v>31.188500000000001</v>
      </c>
      <c r="AJ6">
        <v>0</v>
      </c>
      <c r="AK6">
        <v>50.76</v>
      </c>
      <c r="AL6">
        <v>63.91</v>
      </c>
      <c r="AM6">
        <v>15.836040000000001</v>
      </c>
      <c r="AN6">
        <v>0.93737000000000004</v>
      </c>
      <c r="AO6">
        <v>28.518000000000001</v>
      </c>
      <c r="AP6">
        <v>12.9381</v>
      </c>
      <c r="AQ6">
        <v>62.244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83.83</v>
      </c>
      <c r="BA6">
        <f t="shared" si="1"/>
        <v>2895.9659310000006</v>
      </c>
      <c r="BD6">
        <v>24.08</v>
      </c>
      <c r="BE6">
        <v>7.64</v>
      </c>
      <c r="BF6">
        <v>1.1000000000000001</v>
      </c>
      <c r="BG6">
        <v>4.07</v>
      </c>
      <c r="BH6">
        <v>5.81</v>
      </c>
      <c r="BI6">
        <v>7.17</v>
      </c>
      <c r="BJ6">
        <v>3.11</v>
      </c>
      <c r="BK6">
        <v>4.24</v>
      </c>
      <c r="BL6">
        <v>0.88</v>
      </c>
      <c r="BM6">
        <v>0</v>
      </c>
      <c r="BN6">
        <v>0</v>
      </c>
      <c r="BO6">
        <v>15.77</v>
      </c>
      <c r="BP6">
        <v>3.99</v>
      </c>
      <c r="BQ6">
        <v>4.43</v>
      </c>
      <c r="BR6">
        <v>1.0900000000000001</v>
      </c>
      <c r="BS6">
        <v>0.45</v>
      </c>
      <c r="BT6">
        <v>0</v>
      </c>
      <c r="BU6">
        <v>0</v>
      </c>
      <c r="BV6">
        <v>0</v>
      </c>
      <c r="BW6">
        <f t="shared" si="2"/>
        <v>83.83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45</v>
      </c>
      <c r="N7">
        <v>118.125</v>
      </c>
      <c r="O7">
        <v>123.66562500000001</v>
      </c>
      <c r="P7">
        <v>122.25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26.622</v>
      </c>
      <c r="AG7">
        <v>38.5548</v>
      </c>
      <c r="AH7">
        <v>152.94049999999999</v>
      </c>
      <c r="AI7">
        <v>31.188500000000001</v>
      </c>
      <c r="AJ7">
        <v>0</v>
      </c>
      <c r="AK7">
        <v>50.76</v>
      </c>
      <c r="AL7">
        <v>63.91</v>
      </c>
      <c r="AM7">
        <v>15.836040000000001</v>
      </c>
      <c r="AN7">
        <v>0.93737000000000004</v>
      </c>
      <c r="AO7">
        <v>28.518000000000001</v>
      </c>
      <c r="AP7">
        <v>12.9381</v>
      </c>
      <c r="AQ7">
        <v>62.244</v>
      </c>
      <c r="AR7">
        <v>32.419319999999999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83.850000000000009</v>
      </c>
      <c r="BA7">
        <f t="shared" si="1"/>
        <v>2895.5218680000003</v>
      </c>
      <c r="BD7">
        <v>24.08</v>
      </c>
      <c r="BE7">
        <v>7.64</v>
      </c>
      <c r="BF7">
        <v>1.1200000000000001</v>
      </c>
      <c r="BG7">
        <v>4.07</v>
      </c>
      <c r="BH7">
        <v>5.81</v>
      </c>
      <c r="BI7">
        <v>7.17</v>
      </c>
      <c r="BJ7">
        <v>3.11</v>
      </c>
      <c r="BK7">
        <v>4.24</v>
      </c>
      <c r="BL7">
        <v>0.88</v>
      </c>
      <c r="BM7">
        <v>0</v>
      </c>
      <c r="BN7">
        <v>0</v>
      </c>
      <c r="BO7">
        <v>15.77</v>
      </c>
      <c r="BP7">
        <v>3.99</v>
      </c>
      <c r="BQ7">
        <v>4.43</v>
      </c>
      <c r="BR7">
        <v>1.0900000000000001</v>
      </c>
      <c r="BS7">
        <v>0.45</v>
      </c>
      <c r="BT7">
        <v>0</v>
      </c>
      <c r="BU7">
        <v>0</v>
      </c>
      <c r="BV7">
        <v>0</v>
      </c>
      <c r="BW7">
        <f t="shared" si="2"/>
        <v>83.850000000000009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45</v>
      </c>
      <c r="N8">
        <v>118.125</v>
      </c>
      <c r="O8">
        <v>123.66562500000001</v>
      </c>
      <c r="P8">
        <v>122.25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26.622</v>
      </c>
      <c r="AG8">
        <v>38.5548</v>
      </c>
      <c r="AH8">
        <v>152.94049999999999</v>
      </c>
      <c r="AI8">
        <v>31.188500000000001</v>
      </c>
      <c r="AJ8">
        <v>0</v>
      </c>
      <c r="AK8">
        <v>50.76</v>
      </c>
      <c r="AL8">
        <v>63.91</v>
      </c>
      <c r="AM8">
        <v>15.836040000000001</v>
      </c>
      <c r="AN8">
        <v>0.93737000000000004</v>
      </c>
      <c r="AO8">
        <v>28.518000000000001</v>
      </c>
      <c r="AP8">
        <v>12.9381</v>
      </c>
      <c r="AQ8">
        <v>46.683</v>
      </c>
      <c r="AR8">
        <v>32.419319999999999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83.850000000000009</v>
      </c>
      <c r="BA8">
        <f t="shared" si="1"/>
        <v>2879.9608680000001</v>
      </c>
      <c r="BD8">
        <v>24.08</v>
      </c>
      <c r="BE8">
        <v>7.64</v>
      </c>
      <c r="BF8">
        <v>1.1200000000000001</v>
      </c>
      <c r="BG8">
        <v>4.07</v>
      </c>
      <c r="BH8">
        <v>5.81</v>
      </c>
      <c r="BI8">
        <v>7.17</v>
      </c>
      <c r="BJ8">
        <v>3.11</v>
      </c>
      <c r="BK8">
        <v>4.24</v>
      </c>
      <c r="BL8">
        <v>0.88</v>
      </c>
      <c r="BM8">
        <v>0</v>
      </c>
      <c r="BN8">
        <v>0</v>
      </c>
      <c r="BO8">
        <v>15.77</v>
      </c>
      <c r="BP8">
        <v>3.99</v>
      </c>
      <c r="BQ8">
        <v>4.43</v>
      </c>
      <c r="BR8">
        <v>1.0900000000000001</v>
      </c>
      <c r="BS8">
        <v>0.45</v>
      </c>
      <c r="BT8">
        <v>0</v>
      </c>
      <c r="BU8">
        <v>0</v>
      </c>
      <c r="BV8">
        <v>0</v>
      </c>
      <c r="BW8">
        <f t="shared" si="2"/>
        <v>83.850000000000009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45</v>
      </c>
      <c r="N9">
        <v>118.125</v>
      </c>
      <c r="O9">
        <v>123.66562500000001</v>
      </c>
      <c r="P9">
        <v>122.25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26.622</v>
      </c>
      <c r="AG9">
        <v>38.5548</v>
      </c>
      <c r="AH9">
        <v>152.94049999999999</v>
      </c>
      <c r="AI9">
        <v>18.458500000000001</v>
      </c>
      <c r="AJ9">
        <v>0</v>
      </c>
      <c r="AK9">
        <v>50.76</v>
      </c>
      <c r="AL9">
        <v>63.91</v>
      </c>
      <c r="AM9">
        <v>15.836040000000001</v>
      </c>
      <c r="AN9">
        <v>0.93737000000000004</v>
      </c>
      <c r="AO9">
        <v>28.518000000000001</v>
      </c>
      <c r="AP9">
        <v>12.9381</v>
      </c>
      <c r="AQ9">
        <v>46.683</v>
      </c>
      <c r="AR9">
        <v>32.419319999999999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84.280000000000015</v>
      </c>
      <c r="BA9">
        <f t="shared" si="1"/>
        <v>2867.6608680000004</v>
      </c>
      <c r="BD9">
        <v>24.08</v>
      </c>
      <c r="BE9">
        <v>7.64</v>
      </c>
      <c r="BF9">
        <v>1.1200000000000001</v>
      </c>
      <c r="BG9">
        <v>4.07</v>
      </c>
      <c r="BH9">
        <v>5.81</v>
      </c>
      <c r="BI9">
        <v>7.17</v>
      </c>
      <c r="BJ9">
        <v>3.11</v>
      </c>
      <c r="BK9">
        <v>4.24</v>
      </c>
      <c r="BL9">
        <v>0.88</v>
      </c>
      <c r="BM9">
        <v>0</v>
      </c>
      <c r="BN9">
        <v>0</v>
      </c>
      <c r="BO9">
        <v>16.2</v>
      </c>
      <c r="BP9">
        <v>3.99</v>
      </c>
      <c r="BQ9">
        <v>4.43</v>
      </c>
      <c r="BR9">
        <v>1.0900000000000001</v>
      </c>
      <c r="BS9">
        <v>0.45</v>
      </c>
      <c r="BT9">
        <v>0</v>
      </c>
      <c r="BU9">
        <v>0</v>
      </c>
      <c r="BV9">
        <v>0</v>
      </c>
      <c r="BW9">
        <f t="shared" si="2"/>
        <v>84.280000000000015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45</v>
      </c>
      <c r="N10">
        <v>118.125</v>
      </c>
      <c r="O10">
        <v>123.66562500000001</v>
      </c>
      <c r="P10">
        <v>122.25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26.622</v>
      </c>
      <c r="AG10">
        <v>38.5548</v>
      </c>
      <c r="AH10">
        <v>152.94049999999999</v>
      </c>
      <c r="AI10">
        <v>18.458500000000001</v>
      </c>
      <c r="AJ10">
        <v>0</v>
      </c>
      <c r="AK10">
        <v>50.76</v>
      </c>
      <c r="AL10">
        <v>63.91</v>
      </c>
      <c r="AM10">
        <v>15.836040000000001</v>
      </c>
      <c r="AN10">
        <v>0.93737000000000004</v>
      </c>
      <c r="AO10">
        <v>28.518000000000001</v>
      </c>
      <c r="AP10">
        <v>12.9381</v>
      </c>
      <c r="AQ10">
        <v>46.683</v>
      </c>
      <c r="AR10">
        <v>32.419319999999999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84.280000000000015</v>
      </c>
      <c r="BA10">
        <f t="shared" si="1"/>
        <v>2867.6608680000004</v>
      </c>
      <c r="BD10">
        <v>24.08</v>
      </c>
      <c r="BE10">
        <v>7.64</v>
      </c>
      <c r="BF10">
        <v>1.1200000000000001</v>
      </c>
      <c r="BG10">
        <v>4.07</v>
      </c>
      <c r="BH10">
        <v>5.81</v>
      </c>
      <c r="BI10">
        <v>7.17</v>
      </c>
      <c r="BJ10">
        <v>3.11</v>
      </c>
      <c r="BK10">
        <v>4.24</v>
      </c>
      <c r="BL10">
        <v>0.88</v>
      </c>
      <c r="BM10">
        <v>0</v>
      </c>
      <c r="BN10">
        <v>0</v>
      </c>
      <c r="BO10">
        <v>16.2</v>
      </c>
      <c r="BP10">
        <v>3.99</v>
      </c>
      <c r="BQ10">
        <v>4.43</v>
      </c>
      <c r="BR10">
        <v>1.0900000000000001</v>
      </c>
      <c r="BS10">
        <v>0.45</v>
      </c>
      <c r="BT10">
        <v>0</v>
      </c>
      <c r="BU10">
        <v>0</v>
      </c>
      <c r="BV10">
        <v>0</v>
      </c>
      <c r="BW10">
        <f t="shared" si="2"/>
        <v>84.280000000000015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45</v>
      </c>
      <c r="N11">
        <v>118.125</v>
      </c>
      <c r="O11">
        <v>123.66562500000001</v>
      </c>
      <c r="P11">
        <v>121.5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17.748000000000001</v>
      </c>
      <c r="AG11">
        <v>38.5548</v>
      </c>
      <c r="AH11">
        <v>152.94049999999999</v>
      </c>
      <c r="AI11">
        <v>18.458500000000001</v>
      </c>
      <c r="AJ11">
        <v>0</v>
      </c>
      <c r="AK11">
        <v>50.76</v>
      </c>
      <c r="AL11">
        <v>63.91</v>
      </c>
      <c r="AM11">
        <v>15.836040000000001</v>
      </c>
      <c r="AN11">
        <v>0.93737000000000004</v>
      </c>
      <c r="AO11">
        <v>28.518000000000001</v>
      </c>
      <c r="AP11">
        <v>12.9381</v>
      </c>
      <c r="AQ11">
        <v>46.683</v>
      </c>
      <c r="AR11">
        <v>32.419319999999999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84.49</v>
      </c>
      <c r="BA11">
        <f t="shared" si="1"/>
        <v>2851.693068</v>
      </c>
      <c r="BD11">
        <v>25.42</v>
      </c>
      <c r="BE11">
        <v>7.44</v>
      </c>
      <c r="BF11">
        <v>1.18</v>
      </c>
      <c r="BG11">
        <v>3.95</v>
      </c>
      <c r="BH11">
        <v>5.62</v>
      </c>
      <c r="BI11">
        <v>7.03</v>
      </c>
      <c r="BJ11">
        <v>3.2</v>
      </c>
      <c r="BK11">
        <v>4.24</v>
      </c>
      <c r="BL11">
        <v>0.85</v>
      </c>
      <c r="BM11">
        <v>0</v>
      </c>
      <c r="BN11">
        <v>0</v>
      </c>
      <c r="BO11">
        <v>15.82</v>
      </c>
      <c r="BP11">
        <v>3.84</v>
      </c>
      <c r="BQ11">
        <v>4.3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84.49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45</v>
      </c>
      <c r="N12">
        <v>118.125</v>
      </c>
      <c r="O12">
        <v>123.66562500000001</v>
      </c>
      <c r="P12">
        <v>121.5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17.748000000000001</v>
      </c>
      <c r="AG12">
        <v>38.5548</v>
      </c>
      <c r="AH12">
        <v>152.94049999999999</v>
      </c>
      <c r="AI12">
        <v>18.458500000000001</v>
      </c>
      <c r="AJ12">
        <v>0</v>
      </c>
      <c r="AK12">
        <v>50.76</v>
      </c>
      <c r="AL12">
        <v>63.91</v>
      </c>
      <c r="AM12">
        <v>15.836040000000001</v>
      </c>
      <c r="AN12">
        <v>0.93737000000000004</v>
      </c>
      <c r="AO12">
        <v>28.518000000000001</v>
      </c>
      <c r="AP12">
        <v>12.9381</v>
      </c>
      <c r="AQ12">
        <v>46.683</v>
      </c>
      <c r="AR12">
        <v>32.419319999999999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84.49</v>
      </c>
      <c r="BA12">
        <f t="shared" si="1"/>
        <v>2851.693068</v>
      </c>
      <c r="BD12">
        <v>25.42</v>
      </c>
      <c r="BE12">
        <v>7.44</v>
      </c>
      <c r="BF12">
        <v>1.18</v>
      </c>
      <c r="BG12">
        <v>3.95</v>
      </c>
      <c r="BH12">
        <v>5.62</v>
      </c>
      <c r="BI12">
        <v>7.03</v>
      </c>
      <c r="BJ12">
        <v>3.2</v>
      </c>
      <c r="BK12">
        <v>4.24</v>
      </c>
      <c r="BL12">
        <v>0.85</v>
      </c>
      <c r="BM12">
        <v>0</v>
      </c>
      <c r="BN12">
        <v>0</v>
      </c>
      <c r="BO12">
        <v>15.82</v>
      </c>
      <c r="BP12">
        <v>3.84</v>
      </c>
      <c r="BQ12">
        <v>4.3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84.49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45</v>
      </c>
      <c r="N13">
        <v>118.125</v>
      </c>
      <c r="O13">
        <v>123.66562500000001</v>
      </c>
      <c r="P13">
        <v>121.5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17.748000000000001</v>
      </c>
      <c r="AG13">
        <v>38.5548</v>
      </c>
      <c r="AH13">
        <v>152.94049999999999</v>
      </c>
      <c r="AI13">
        <v>18.458500000000001</v>
      </c>
      <c r="AJ13">
        <v>0</v>
      </c>
      <c r="AK13">
        <v>50.76</v>
      </c>
      <c r="AL13">
        <v>63.91</v>
      </c>
      <c r="AM13">
        <v>15.836040000000001</v>
      </c>
      <c r="AN13">
        <v>0.93737000000000004</v>
      </c>
      <c r="AO13">
        <v>28.518000000000001</v>
      </c>
      <c r="AP13">
        <v>12.9381</v>
      </c>
      <c r="AQ13">
        <v>44.414999999999999</v>
      </c>
      <c r="AR13">
        <v>32.419319999999999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84.49</v>
      </c>
      <c r="BA13">
        <f t="shared" si="1"/>
        <v>2849.425068</v>
      </c>
      <c r="BD13">
        <v>25.42</v>
      </c>
      <c r="BE13">
        <v>7.44</v>
      </c>
      <c r="BF13">
        <v>1.18</v>
      </c>
      <c r="BG13">
        <v>3.95</v>
      </c>
      <c r="BH13">
        <v>5.62</v>
      </c>
      <c r="BI13">
        <v>7.03</v>
      </c>
      <c r="BJ13">
        <v>3.2</v>
      </c>
      <c r="BK13">
        <v>4.24</v>
      </c>
      <c r="BL13">
        <v>0.85</v>
      </c>
      <c r="BM13">
        <v>0</v>
      </c>
      <c r="BN13">
        <v>0</v>
      </c>
      <c r="BO13">
        <v>15.82</v>
      </c>
      <c r="BP13">
        <v>3.84</v>
      </c>
      <c r="BQ13">
        <v>4.3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84.49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45</v>
      </c>
      <c r="N14">
        <v>118.125</v>
      </c>
      <c r="O14">
        <v>123.66562500000001</v>
      </c>
      <c r="P14">
        <v>121.5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17.748000000000001</v>
      </c>
      <c r="AG14">
        <v>38.5548</v>
      </c>
      <c r="AH14">
        <v>152.94049999999999</v>
      </c>
      <c r="AI14">
        <v>18.458500000000001</v>
      </c>
      <c r="AJ14">
        <v>0</v>
      </c>
      <c r="AK14">
        <v>50.76</v>
      </c>
      <c r="AL14">
        <v>63.91</v>
      </c>
      <c r="AM14">
        <v>15.836040000000001</v>
      </c>
      <c r="AN14">
        <v>0.93737000000000004</v>
      </c>
      <c r="AO14">
        <v>28.518000000000001</v>
      </c>
      <c r="AP14">
        <v>12.9381</v>
      </c>
      <c r="AQ14">
        <v>44.414999999999999</v>
      </c>
      <c r="AR14">
        <v>32.419319999999999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84.49</v>
      </c>
      <c r="BA14">
        <f t="shared" si="1"/>
        <v>2849.425068</v>
      </c>
      <c r="BD14">
        <v>25.42</v>
      </c>
      <c r="BE14">
        <v>7.44</v>
      </c>
      <c r="BF14">
        <v>1.18</v>
      </c>
      <c r="BG14">
        <v>3.95</v>
      </c>
      <c r="BH14">
        <v>5.62</v>
      </c>
      <c r="BI14">
        <v>7.03</v>
      </c>
      <c r="BJ14">
        <v>3.2</v>
      </c>
      <c r="BK14">
        <v>4.24</v>
      </c>
      <c r="BL14">
        <v>0.85</v>
      </c>
      <c r="BM14">
        <v>0</v>
      </c>
      <c r="BN14">
        <v>0</v>
      </c>
      <c r="BO14">
        <v>15.82</v>
      </c>
      <c r="BP14">
        <v>3.84</v>
      </c>
      <c r="BQ14">
        <v>4.3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84.49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45</v>
      </c>
      <c r="N15">
        <v>118.125</v>
      </c>
      <c r="O15">
        <v>123.66562500000001</v>
      </c>
      <c r="P15">
        <v>121.5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17.748000000000001</v>
      </c>
      <c r="AG15">
        <v>38.5548</v>
      </c>
      <c r="AH15">
        <v>152.94049999999999</v>
      </c>
      <c r="AI15">
        <v>18.458500000000001</v>
      </c>
      <c r="AJ15">
        <v>0</v>
      </c>
      <c r="AK15">
        <v>50.76</v>
      </c>
      <c r="AL15">
        <v>63.91</v>
      </c>
      <c r="AM15">
        <v>15.836040000000001</v>
      </c>
      <c r="AN15">
        <v>0.93737000000000004</v>
      </c>
      <c r="AO15">
        <v>28.518000000000001</v>
      </c>
      <c r="AP15">
        <v>11.529</v>
      </c>
      <c r="AQ15">
        <v>44.414999999999999</v>
      </c>
      <c r="AR15">
        <v>32.419319999999999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84.49</v>
      </c>
      <c r="BA15">
        <f t="shared" si="1"/>
        <v>2848.0159680000002</v>
      </c>
      <c r="BD15">
        <v>25.42</v>
      </c>
      <c r="BE15">
        <v>7.44</v>
      </c>
      <c r="BF15">
        <v>1.18</v>
      </c>
      <c r="BG15">
        <v>3.95</v>
      </c>
      <c r="BH15">
        <v>5.62</v>
      </c>
      <c r="BI15">
        <v>7.03</v>
      </c>
      <c r="BJ15">
        <v>3.2</v>
      </c>
      <c r="BK15">
        <v>4.24</v>
      </c>
      <c r="BL15">
        <v>0.85</v>
      </c>
      <c r="BM15">
        <v>0</v>
      </c>
      <c r="BN15">
        <v>0</v>
      </c>
      <c r="BO15">
        <v>15.82</v>
      </c>
      <c r="BP15">
        <v>3.84</v>
      </c>
      <c r="BQ15">
        <v>4.3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84.49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45</v>
      </c>
      <c r="N16">
        <v>118.125</v>
      </c>
      <c r="O16">
        <v>123.66562500000001</v>
      </c>
      <c r="P16">
        <v>121.5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17.748000000000001</v>
      </c>
      <c r="AG16">
        <v>38.5548</v>
      </c>
      <c r="AH16">
        <v>152.94049999999999</v>
      </c>
      <c r="AI16">
        <v>18.458500000000001</v>
      </c>
      <c r="AJ16">
        <v>0</v>
      </c>
      <c r="AK16">
        <v>50.76</v>
      </c>
      <c r="AL16">
        <v>63.91</v>
      </c>
      <c r="AM16">
        <v>15.836040000000001</v>
      </c>
      <c r="AN16">
        <v>0.93737000000000004</v>
      </c>
      <c r="AO16">
        <v>28.518000000000001</v>
      </c>
      <c r="AP16">
        <v>11.529</v>
      </c>
      <c r="AQ16">
        <v>44.414999999999999</v>
      </c>
      <c r="AR16">
        <v>32.419319999999999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84.49</v>
      </c>
      <c r="BA16">
        <f t="shared" si="1"/>
        <v>2848.0159680000002</v>
      </c>
      <c r="BD16">
        <v>25.42</v>
      </c>
      <c r="BE16">
        <v>7.44</v>
      </c>
      <c r="BF16">
        <v>1.18</v>
      </c>
      <c r="BG16">
        <v>3.95</v>
      </c>
      <c r="BH16">
        <v>5.62</v>
      </c>
      <c r="BI16">
        <v>7.03</v>
      </c>
      <c r="BJ16">
        <v>3.2</v>
      </c>
      <c r="BK16">
        <v>4.24</v>
      </c>
      <c r="BL16">
        <v>0.85</v>
      </c>
      <c r="BM16">
        <v>0</v>
      </c>
      <c r="BN16">
        <v>0</v>
      </c>
      <c r="BO16">
        <v>15.82</v>
      </c>
      <c r="BP16">
        <v>3.84</v>
      </c>
      <c r="BQ16">
        <v>4.3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84.49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45</v>
      </c>
      <c r="N17">
        <v>118.125</v>
      </c>
      <c r="O17">
        <v>123.66562500000001</v>
      </c>
      <c r="P17">
        <v>121.5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17.748000000000001</v>
      </c>
      <c r="AG17">
        <v>38.5548</v>
      </c>
      <c r="AH17">
        <v>152.94049999999999</v>
      </c>
      <c r="AI17">
        <v>18.458500000000001</v>
      </c>
      <c r="AJ17">
        <v>0</v>
      </c>
      <c r="AK17">
        <v>50.76</v>
      </c>
      <c r="AL17">
        <v>63.91</v>
      </c>
      <c r="AM17">
        <v>15.836040000000001</v>
      </c>
      <c r="AN17">
        <v>0.93737000000000004</v>
      </c>
      <c r="AO17">
        <v>28.518000000000001</v>
      </c>
      <c r="AP17">
        <v>11.529</v>
      </c>
      <c r="AQ17">
        <v>44.414999999999999</v>
      </c>
      <c r="AR17">
        <v>32.419319999999999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84.49</v>
      </c>
      <c r="BA17">
        <f t="shared" si="1"/>
        <v>2848.0159680000002</v>
      </c>
      <c r="BD17">
        <v>25.42</v>
      </c>
      <c r="BE17">
        <v>7.44</v>
      </c>
      <c r="BF17">
        <v>1.18</v>
      </c>
      <c r="BG17">
        <v>3.95</v>
      </c>
      <c r="BH17">
        <v>5.62</v>
      </c>
      <c r="BI17">
        <v>7.03</v>
      </c>
      <c r="BJ17">
        <v>3.2</v>
      </c>
      <c r="BK17">
        <v>4.24</v>
      </c>
      <c r="BL17">
        <v>0.85</v>
      </c>
      <c r="BM17">
        <v>0</v>
      </c>
      <c r="BN17">
        <v>0</v>
      </c>
      <c r="BO17">
        <v>15.82</v>
      </c>
      <c r="BP17">
        <v>3.84</v>
      </c>
      <c r="BQ17">
        <v>4.3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84.49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45</v>
      </c>
      <c r="N18">
        <v>118.125</v>
      </c>
      <c r="O18">
        <v>123.66562500000001</v>
      </c>
      <c r="P18">
        <v>121.5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17.748000000000001</v>
      </c>
      <c r="AG18">
        <v>38.5548</v>
      </c>
      <c r="AH18">
        <v>152.94049999999999</v>
      </c>
      <c r="AI18">
        <v>18.458500000000001</v>
      </c>
      <c r="AJ18">
        <v>0</v>
      </c>
      <c r="AK18">
        <v>50.76</v>
      </c>
      <c r="AL18">
        <v>63.91</v>
      </c>
      <c r="AM18">
        <v>15.836040000000001</v>
      </c>
      <c r="AN18">
        <v>0.93737000000000004</v>
      </c>
      <c r="AO18">
        <v>28.518000000000001</v>
      </c>
      <c r="AP18">
        <v>11.529</v>
      </c>
      <c r="AQ18">
        <v>44.414999999999999</v>
      </c>
      <c r="AR18">
        <v>32.419319999999999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84.49</v>
      </c>
      <c r="BA18">
        <f t="shared" si="1"/>
        <v>2848.0159680000002</v>
      </c>
      <c r="BD18">
        <v>25.42</v>
      </c>
      <c r="BE18">
        <v>7.44</v>
      </c>
      <c r="BF18">
        <v>1.18</v>
      </c>
      <c r="BG18">
        <v>3.95</v>
      </c>
      <c r="BH18">
        <v>5.62</v>
      </c>
      <c r="BI18">
        <v>7.03</v>
      </c>
      <c r="BJ18">
        <v>3.2</v>
      </c>
      <c r="BK18">
        <v>4.24</v>
      </c>
      <c r="BL18">
        <v>0.85</v>
      </c>
      <c r="BM18">
        <v>0</v>
      </c>
      <c r="BN18">
        <v>0</v>
      </c>
      <c r="BO18">
        <v>15.82</v>
      </c>
      <c r="BP18">
        <v>3.84</v>
      </c>
      <c r="BQ18">
        <v>4.3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84.49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45</v>
      </c>
      <c r="N19">
        <v>118.125</v>
      </c>
      <c r="O19">
        <v>123.66562500000001</v>
      </c>
      <c r="P19">
        <v>121.5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17.748000000000001</v>
      </c>
      <c r="AG19">
        <v>38.5548</v>
      </c>
      <c r="AH19">
        <v>152.94049999999999</v>
      </c>
      <c r="AI19">
        <v>18.458500000000001</v>
      </c>
      <c r="AJ19">
        <v>0</v>
      </c>
      <c r="AK19">
        <v>50.76</v>
      </c>
      <c r="AL19">
        <v>63.91</v>
      </c>
      <c r="AM19">
        <v>15.836040000000001</v>
      </c>
      <c r="AN19">
        <v>0.93737000000000004</v>
      </c>
      <c r="AO19">
        <v>28.518000000000001</v>
      </c>
      <c r="AP19">
        <v>11.529</v>
      </c>
      <c r="AQ19">
        <v>37.799999999999997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84.49</v>
      </c>
      <c r="BA19">
        <f t="shared" si="1"/>
        <v>2840.8790310000004</v>
      </c>
      <c r="BD19">
        <v>25.42</v>
      </c>
      <c r="BE19">
        <v>7.44</v>
      </c>
      <c r="BF19">
        <v>1.18</v>
      </c>
      <c r="BG19">
        <v>3.95</v>
      </c>
      <c r="BH19">
        <v>5.62</v>
      </c>
      <c r="BI19">
        <v>7.03</v>
      </c>
      <c r="BJ19">
        <v>3.2</v>
      </c>
      <c r="BK19">
        <v>4.24</v>
      </c>
      <c r="BL19">
        <v>0.85</v>
      </c>
      <c r="BM19">
        <v>0</v>
      </c>
      <c r="BN19">
        <v>0</v>
      </c>
      <c r="BO19">
        <v>15.82</v>
      </c>
      <c r="BP19">
        <v>3.84</v>
      </c>
      <c r="BQ19">
        <v>4.3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84.49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45</v>
      </c>
      <c r="N20">
        <v>118.125</v>
      </c>
      <c r="O20">
        <v>123.66562500000001</v>
      </c>
      <c r="P20">
        <v>121.5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17.748000000000001</v>
      </c>
      <c r="AG20">
        <v>38.5548</v>
      </c>
      <c r="AH20">
        <v>152.94049999999999</v>
      </c>
      <c r="AI20">
        <v>18.458500000000001</v>
      </c>
      <c r="AJ20">
        <v>0</v>
      </c>
      <c r="AK20">
        <v>50.76</v>
      </c>
      <c r="AL20">
        <v>63.91</v>
      </c>
      <c r="AM20">
        <v>15.836040000000001</v>
      </c>
      <c r="AN20">
        <v>0.93737000000000004</v>
      </c>
      <c r="AO20">
        <v>28.518000000000001</v>
      </c>
      <c r="AP20">
        <v>11.529</v>
      </c>
      <c r="AQ20">
        <v>31.122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84.49</v>
      </c>
      <c r="BA20">
        <f t="shared" si="1"/>
        <v>2834.2010310000001</v>
      </c>
      <c r="BD20">
        <v>25.42</v>
      </c>
      <c r="BE20">
        <v>7.44</v>
      </c>
      <c r="BF20">
        <v>1.18</v>
      </c>
      <c r="BG20">
        <v>3.95</v>
      </c>
      <c r="BH20">
        <v>5.62</v>
      </c>
      <c r="BI20">
        <v>7.03</v>
      </c>
      <c r="BJ20">
        <v>3.2</v>
      </c>
      <c r="BK20">
        <v>4.24</v>
      </c>
      <c r="BL20">
        <v>0.85</v>
      </c>
      <c r="BM20">
        <v>0</v>
      </c>
      <c r="BN20">
        <v>0</v>
      </c>
      <c r="BO20">
        <v>15.82</v>
      </c>
      <c r="BP20">
        <v>3.84</v>
      </c>
      <c r="BQ20">
        <v>4.3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84.49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45</v>
      </c>
      <c r="N21">
        <v>118.125</v>
      </c>
      <c r="O21">
        <v>123.66562500000001</v>
      </c>
      <c r="P21">
        <v>121.5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17.748000000000001</v>
      </c>
      <c r="AG21">
        <v>38.5548</v>
      </c>
      <c r="AH21">
        <v>152.94049999999999</v>
      </c>
      <c r="AI21">
        <v>18.458500000000001</v>
      </c>
      <c r="AJ21">
        <v>0</v>
      </c>
      <c r="AK21">
        <v>50.76</v>
      </c>
      <c r="AL21">
        <v>63.91</v>
      </c>
      <c r="AM21">
        <v>15.836040000000001</v>
      </c>
      <c r="AN21">
        <v>0.93737000000000004</v>
      </c>
      <c r="AO21">
        <v>28.518000000000001</v>
      </c>
      <c r="AP21">
        <v>11.529</v>
      </c>
      <c r="AQ21">
        <v>31.122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84.49</v>
      </c>
      <c r="BA21">
        <f t="shared" si="1"/>
        <v>2834.2010310000001</v>
      </c>
      <c r="BD21">
        <v>25.42</v>
      </c>
      <c r="BE21">
        <v>7.44</v>
      </c>
      <c r="BF21">
        <v>1.18</v>
      </c>
      <c r="BG21">
        <v>3.95</v>
      </c>
      <c r="BH21">
        <v>5.62</v>
      </c>
      <c r="BI21">
        <v>7.03</v>
      </c>
      <c r="BJ21">
        <v>3.2</v>
      </c>
      <c r="BK21">
        <v>4.24</v>
      </c>
      <c r="BL21">
        <v>0.85</v>
      </c>
      <c r="BM21">
        <v>0</v>
      </c>
      <c r="BN21">
        <v>0</v>
      </c>
      <c r="BO21">
        <v>15.82</v>
      </c>
      <c r="BP21">
        <v>3.84</v>
      </c>
      <c r="BQ21">
        <v>4.3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84.49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45</v>
      </c>
      <c r="N22">
        <v>118.125</v>
      </c>
      <c r="O22">
        <v>123.66562500000001</v>
      </c>
      <c r="P22">
        <v>121.5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17.748000000000001</v>
      </c>
      <c r="AG22">
        <v>38.5548</v>
      </c>
      <c r="AH22">
        <v>152.94049999999999</v>
      </c>
      <c r="AI22">
        <v>18.458500000000001</v>
      </c>
      <c r="AJ22">
        <v>0</v>
      </c>
      <c r="AK22">
        <v>50.76</v>
      </c>
      <c r="AL22">
        <v>63.91</v>
      </c>
      <c r="AM22">
        <v>15.836040000000001</v>
      </c>
      <c r="AN22">
        <v>0.93737000000000004</v>
      </c>
      <c r="AO22">
        <v>28.518000000000001</v>
      </c>
      <c r="AP22">
        <v>11.529</v>
      </c>
      <c r="AQ22">
        <v>31.122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84.49</v>
      </c>
      <c r="BA22">
        <f t="shared" si="1"/>
        <v>2834.2010310000001</v>
      </c>
      <c r="BD22">
        <v>25.42</v>
      </c>
      <c r="BE22">
        <v>7.44</v>
      </c>
      <c r="BF22">
        <v>1.18</v>
      </c>
      <c r="BG22">
        <v>3.95</v>
      </c>
      <c r="BH22">
        <v>5.62</v>
      </c>
      <c r="BI22">
        <v>7.03</v>
      </c>
      <c r="BJ22">
        <v>3.2</v>
      </c>
      <c r="BK22">
        <v>4.24</v>
      </c>
      <c r="BL22">
        <v>0.85</v>
      </c>
      <c r="BM22">
        <v>0</v>
      </c>
      <c r="BN22">
        <v>0</v>
      </c>
      <c r="BO22">
        <v>15.82</v>
      </c>
      <c r="BP22">
        <v>3.84</v>
      </c>
      <c r="BQ22">
        <v>4.3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84.49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45</v>
      </c>
      <c r="N23">
        <v>118.125</v>
      </c>
      <c r="O23">
        <v>123.66562500000001</v>
      </c>
      <c r="P23">
        <v>121.5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26.66</v>
      </c>
      <c r="AC23">
        <v>19.35568</v>
      </c>
      <c r="AD23">
        <v>36.591700000000003</v>
      </c>
      <c r="AE23">
        <v>49.436556000000003</v>
      </c>
      <c r="AF23">
        <v>17.748000000000001</v>
      </c>
      <c r="AG23">
        <v>38.5548</v>
      </c>
      <c r="AH23">
        <v>152.94049999999999</v>
      </c>
      <c r="AI23">
        <v>18.458500000000001</v>
      </c>
      <c r="AJ23">
        <v>0</v>
      </c>
      <c r="AK23">
        <v>50.76</v>
      </c>
      <c r="AL23">
        <v>63.91</v>
      </c>
      <c r="AM23">
        <v>15.836040000000001</v>
      </c>
      <c r="AN23">
        <v>0.93737000000000004</v>
      </c>
      <c r="AO23">
        <v>28.518000000000001</v>
      </c>
      <c r="AP23">
        <v>11.529</v>
      </c>
      <c r="AQ23">
        <v>31.122</v>
      </c>
      <c r="AR23">
        <v>31.897383000000001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84.49</v>
      </c>
      <c r="BA23">
        <f t="shared" si="1"/>
        <v>2818.1975830000001</v>
      </c>
      <c r="BD23">
        <v>25.42</v>
      </c>
      <c r="BE23">
        <v>7.44</v>
      </c>
      <c r="BF23">
        <v>1.18</v>
      </c>
      <c r="BG23">
        <v>3.95</v>
      </c>
      <c r="BH23">
        <v>5.62</v>
      </c>
      <c r="BI23">
        <v>7.03</v>
      </c>
      <c r="BJ23">
        <v>3.2</v>
      </c>
      <c r="BK23">
        <v>4.24</v>
      </c>
      <c r="BL23">
        <v>0.85</v>
      </c>
      <c r="BM23">
        <v>0</v>
      </c>
      <c r="BN23">
        <v>0</v>
      </c>
      <c r="BO23">
        <v>15.82</v>
      </c>
      <c r="BP23">
        <v>3.84</v>
      </c>
      <c r="BQ23">
        <v>4.3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84.49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45</v>
      </c>
      <c r="N24">
        <v>118.125</v>
      </c>
      <c r="O24">
        <v>123.66562500000001</v>
      </c>
      <c r="P24">
        <v>121.5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26.66</v>
      </c>
      <c r="AC24">
        <v>19.35568</v>
      </c>
      <c r="AD24">
        <v>36.591700000000003</v>
      </c>
      <c r="AE24">
        <v>49.436556000000003</v>
      </c>
      <c r="AF24">
        <v>17.748000000000001</v>
      </c>
      <c r="AG24">
        <v>38.5548</v>
      </c>
      <c r="AH24">
        <v>152.94049999999999</v>
      </c>
      <c r="AI24">
        <v>18.458500000000001</v>
      </c>
      <c r="AJ24">
        <v>0</v>
      </c>
      <c r="AK24">
        <v>50.76</v>
      </c>
      <c r="AL24">
        <v>63.91</v>
      </c>
      <c r="AM24">
        <v>15.836040000000001</v>
      </c>
      <c r="AN24">
        <v>0.93737000000000004</v>
      </c>
      <c r="AO24">
        <v>28.518000000000001</v>
      </c>
      <c r="AP24">
        <v>11.529</v>
      </c>
      <c r="AQ24">
        <v>31.122</v>
      </c>
      <c r="AR24">
        <v>31.897383000000001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84.49</v>
      </c>
      <c r="BA24">
        <f t="shared" si="1"/>
        <v>2818.1975830000001</v>
      </c>
      <c r="BD24">
        <v>25.42</v>
      </c>
      <c r="BE24">
        <v>7.44</v>
      </c>
      <c r="BF24">
        <v>1.18</v>
      </c>
      <c r="BG24">
        <v>3.95</v>
      </c>
      <c r="BH24">
        <v>5.62</v>
      </c>
      <c r="BI24">
        <v>7.03</v>
      </c>
      <c r="BJ24">
        <v>3.2</v>
      </c>
      <c r="BK24">
        <v>4.24</v>
      </c>
      <c r="BL24">
        <v>0.85</v>
      </c>
      <c r="BM24">
        <v>0</v>
      </c>
      <c r="BN24">
        <v>0</v>
      </c>
      <c r="BO24">
        <v>15.82</v>
      </c>
      <c r="BP24">
        <v>3.84</v>
      </c>
      <c r="BQ24">
        <v>4.3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84.49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45</v>
      </c>
      <c r="N25">
        <v>118.125</v>
      </c>
      <c r="O25">
        <v>123.66562500000001</v>
      </c>
      <c r="P25">
        <v>121.5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26.66</v>
      </c>
      <c r="AC25">
        <v>19.35568</v>
      </c>
      <c r="AD25">
        <v>36.591700000000003</v>
      </c>
      <c r="AE25">
        <v>49.436556000000003</v>
      </c>
      <c r="AF25">
        <v>17.748000000000001</v>
      </c>
      <c r="AG25">
        <v>38.5548</v>
      </c>
      <c r="AH25">
        <v>152.94049999999999</v>
      </c>
      <c r="AI25">
        <v>7.6379999999999999</v>
      </c>
      <c r="AJ25">
        <v>0</v>
      </c>
      <c r="AK25">
        <v>50.76</v>
      </c>
      <c r="AL25">
        <v>63.91</v>
      </c>
      <c r="AM25">
        <v>15.836040000000001</v>
      </c>
      <c r="AN25">
        <v>0.93737000000000004</v>
      </c>
      <c r="AO25">
        <v>28.518000000000001</v>
      </c>
      <c r="AP25">
        <v>11.529</v>
      </c>
      <c r="AQ25">
        <v>31.122</v>
      </c>
      <c r="AR25">
        <v>31.897383000000001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84.49</v>
      </c>
      <c r="BA25">
        <f t="shared" si="1"/>
        <v>2807.3770829999999</v>
      </c>
      <c r="BD25">
        <v>25.42</v>
      </c>
      <c r="BE25">
        <v>7.44</v>
      </c>
      <c r="BF25">
        <v>1.18</v>
      </c>
      <c r="BG25">
        <v>3.95</v>
      </c>
      <c r="BH25">
        <v>5.62</v>
      </c>
      <c r="BI25">
        <v>7.03</v>
      </c>
      <c r="BJ25">
        <v>3.2</v>
      </c>
      <c r="BK25">
        <v>4.24</v>
      </c>
      <c r="BL25">
        <v>0.85</v>
      </c>
      <c r="BM25">
        <v>0</v>
      </c>
      <c r="BN25">
        <v>0</v>
      </c>
      <c r="BO25">
        <v>15.82</v>
      </c>
      <c r="BP25">
        <v>3.84</v>
      </c>
      <c r="BQ25">
        <v>4.3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84.49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45</v>
      </c>
      <c r="N26">
        <v>118.125</v>
      </c>
      <c r="O26">
        <v>123.66562500000001</v>
      </c>
      <c r="P26">
        <v>121.5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26.66</v>
      </c>
      <c r="AC26">
        <v>19.35568</v>
      </c>
      <c r="AD26">
        <v>36.591700000000003</v>
      </c>
      <c r="AE26">
        <v>49.436556000000003</v>
      </c>
      <c r="AF26">
        <v>17.748000000000001</v>
      </c>
      <c r="AG26">
        <v>38.5548</v>
      </c>
      <c r="AH26">
        <v>152.94049999999999</v>
      </c>
      <c r="AI26">
        <v>12.73</v>
      </c>
      <c r="AJ26">
        <v>0</v>
      </c>
      <c r="AK26">
        <v>50.76</v>
      </c>
      <c r="AL26">
        <v>63.91</v>
      </c>
      <c r="AM26">
        <v>15.836040000000001</v>
      </c>
      <c r="AN26">
        <v>0.93737000000000004</v>
      </c>
      <c r="AO26">
        <v>28.518000000000001</v>
      </c>
      <c r="AP26">
        <v>11.529</v>
      </c>
      <c r="AQ26">
        <v>31.122</v>
      </c>
      <c r="AR26">
        <v>31.897383000000001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84.61</v>
      </c>
      <c r="BA26">
        <f t="shared" si="1"/>
        <v>2812.5890830000003</v>
      </c>
      <c r="BD26">
        <v>25.42</v>
      </c>
      <c r="BE26">
        <v>7.44</v>
      </c>
      <c r="BF26">
        <v>1.18</v>
      </c>
      <c r="BG26">
        <v>3.95</v>
      </c>
      <c r="BH26">
        <v>5.62</v>
      </c>
      <c r="BI26">
        <v>7.03</v>
      </c>
      <c r="BJ26">
        <v>3.2</v>
      </c>
      <c r="BK26">
        <v>4.33</v>
      </c>
      <c r="BL26">
        <v>0.88</v>
      </c>
      <c r="BM26">
        <v>0</v>
      </c>
      <c r="BN26">
        <v>0</v>
      </c>
      <c r="BO26">
        <v>15.82</v>
      </c>
      <c r="BP26">
        <v>3.84</v>
      </c>
      <c r="BQ26">
        <v>4.3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84.61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45</v>
      </c>
      <c r="N27">
        <v>118.125</v>
      </c>
      <c r="O27">
        <v>123.66562500000001</v>
      </c>
      <c r="P27">
        <v>121.5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26.66</v>
      </c>
      <c r="AC27">
        <v>19.35568</v>
      </c>
      <c r="AD27">
        <v>36.591700000000003</v>
      </c>
      <c r="AE27">
        <v>49.436556000000003</v>
      </c>
      <c r="AF27">
        <v>17.748000000000001</v>
      </c>
      <c r="AG27">
        <v>38.5548</v>
      </c>
      <c r="AH27">
        <v>152.94049999999999</v>
      </c>
      <c r="AI27">
        <v>23.5505</v>
      </c>
      <c r="AJ27">
        <v>0</v>
      </c>
      <c r="AK27">
        <v>50.76</v>
      </c>
      <c r="AL27">
        <v>63.91</v>
      </c>
      <c r="AM27">
        <v>15.836040000000001</v>
      </c>
      <c r="AN27">
        <v>0.93737000000000004</v>
      </c>
      <c r="AO27">
        <v>28.518000000000001</v>
      </c>
      <c r="AP27">
        <v>9.4794</v>
      </c>
      <c r="AQ27">
        <v>31.122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84.399999999999991</v>
      </c>
      <c r="BA27">
        <f t="shared" si="1"/>
        <v>2821.1499830000002</v>
      </c>
      <c r="BD27">
        <v>24.08</v>
      </c>
      <c r="BE27">
        <v>7.64</v>
      </c>
      <c r="BF27">
        <v>1.1200000000000001</v>
      </c>
      <c r="BG27">
        <v>4.07</v>
      </c>
      <c r="BH27">
        <v>5.81</v>
      </c>
      <c r="BI27">
        <v>7.17</v>
      </c>
      <c r="BJ27">
        <v>3.11</v>
      </c>
      <c r="BK27">
        <v>4.33</v>
      </c>
      <c r="BL27">
        <v>0.91</v>
      </c>
      <c r="BM27">
        <v>0</v>
      </c>
      <c r="BN27">
        <v>0</v>
      </c>
      <c r="BO27">
        <v>16.2</v>
      </c>
      <c r="BP27">
        <v>3.99</v>
      </c>
      <c r="BQ27">
        <v>4.43</v>
      </c>
      <c r="BR27">
        <v>1.0900000000000001</v>
      </c>
      <c r="BS27">
        <v>0.45</v>
      </c>
      <c r="BT27">
        <v>0</v>
      </c>
      <c r="BU27">
        <v>0</v>
      </c>
      <c r="BV27">
        <v>0</v>
      </c>
      <c r="BW27">
        <f t="shared" si="2"/>
        <v>84.399999999999991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45</v>
      </c>
      <c r="N28">
        <v>118.125</v>
      </c>
      <c r="O28">
        <v>123.66562500000001</v>
      </c>
      <c r="P28">
        <v>121.5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26.66</v>
      </c>
      <c r="AC28">
        <v>19.35568</v>
      </c>
      <c r="AD28">
        <v>36.591700000000003</v>
      </c>
      <c r="AE28">
        <v>49.436556000000003</v>
      </c>
      <c r="AF28">
        <v>17.748000000000001</v>
      </c>
      <c r="AG28">
        <v>38.5548</v>
      </c>
      <c r="AH28">
        <v>152.94049999999999</v>
      </c>
      <c r="AI28">
        <v>66.195999999999998</v>
      </c>
      <c r="AJ28">
        <v>0</v>
      </c>
      <c r="AK28">
        <v>50.76</v>
      </c>
      <c r="AL28">
        <v>63.91</v>
      </c>
      <c r="AM28">
        <v>15.836040000000001</v>
      </c>
      <c r="AN28">
        <v>0.93737000000000004</v>
      </c>
      <c r="AO28">
        <v>28.518000000000001</v>
      </c>
      <c r="AP28">
        <v>9.4794</v>
      </c>
      <c r="AQ28">
        <v>31.122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84.399999999999991</v>
      </c>
      <c r="BA28">
        <f t="shared" si="1"/>
        <v>2863.7954830000003</v>
      </c>
      <c r="BD28">
        <v>24.08</v>
      </c>
      <c r="BE28">
        <v>7.64</v>
      </c>
      <c r="BF28">
        <v>1.1200000000000001</v>
      </c>
      <c r="BG28">
        <v>4.07</v>
      </c>
      <c r="BH28">
        <v>5.81</v>
      </c>
      <c r="BI28">
        <v>7.17</v>
      </c>
      <c r="BJ28">
        <v>3.11</v>
      </c>
      <c r="BK28">
        <v>4.33</v>
      </c>
      <c r="BL28">
        <v>0.91</v>
      </c>
      <c r="BM28">
        <v>0</v>
      </c>
      <c r="BN28">
        <v>0</v>
      </c>
      <c r="BO28">
        <v>16.2</v>
      </c>
      <c r="BP28">
        <v>3.99</v>
      </c>
      <c r="BQ28">
        <v>4.43</v>
      </c>
      <c r="BR28">
        <v>1.0900000000000001</v>
      </c>
      <c r="BS28">
        <v>0.45</v>
      </c>
      <c r="BT28">
        <v>0</v>
      </c>
      <c r="BU28">
        <v>0</v>
      </c>
      <c r="BV28">
        <v>0</v>
      </c>
      <c r="BW28">
        <f t="shared" si="2"/>
        <v>84.399999999999991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45</v>
      </c>
      <c r="N29">
        <v>118.125</v>
      </c>
      <c r="O29">
        <v>123.66562500000001</v>
      </c>
      <c r="P29">
        <v>121.5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17.748000000000001</v>
      </c>
      <c r="AG29">
        <v>38.5548</v>
      </c>
      <c r="AH29">
        <v>152.94049999999999</v>
      </c>
      <c r="AI29">
        <v>66.195999999999998</v>
      </c>
      <c r="AJ29">
        <v>0</v>
      </c>
      <c r="AK29">
        <v>50.76</v>
      </c>
      <c r="AL29">
        <v>63.91</v>
      </c>
      <c r="AM29">
        <v>15.836040000000001</v>
      </c>
      <c r="AN29">
        <v>0.93737000000000004</v>
      </c>
      <c r="AO29">
        <v>28.518000000000001</v>
      </c>
      <c r="AP29">
        <v>9.4794</v>
      </c>
      <c r="AQ29">
        <v>31.122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84.399999999999991</v>
      </c>
      <c r="BA29">
        <f t="shared" si="1"/>
        <v>2863.4755630000004</v>
      </c>
      <c r="BD29">
        <v>24.08</v>
      </c>
      <c r="BE29">
        <v>7.64</v>
      </c>
      <c r="BF29">
        <v>1.1200000000000001</v>
      </c>
      <c r="BG29">
        <v>4.07</v>
      </c>
      <c r="BH29">
        <v>5.81</v>
      </c>
      <c r="BI29">
        <v>7.17</v>
      </c>
      <c r="BJ29">
        <v>3.11</v>
      </c>
      <c r="BK29">
        <v>4.33</v>
      </c>
      <c r="BL29">
        <v>0.91</v>
      </c>
      <c r="BM29">
        <v>0</v>
      </c>
      <c r="BN29">
        <v>0</v>
      </c>
      <c r="BO29">
        <v>16.2</v>
      </c>
      <c r="BP29">
        <v>3.99</v>
      </c>
      <c r="BQ29">
        <v>4.43</v>
      </c>
      <c r="BR29">
        <v>1.0900000000000001</v>
      </c>
      <c r="BS29">
        <v>0.45</v>
      </c>
      <c r="BT29">
        <v>0</v>
      </c>
      <c r="BU29">
        <v>0</v>
      </c>
      <c r="BV29">
        <v>0</v>
      </c>
      <c r="BW29">
        <f t="shared" si="2"/>
        <v>84.399999999999991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45</v>
      </c>
      <c r="N30">
        <v>118.125</v>
      </c>
      <c r="O30">
        <v>123.66562500000001</v>
      </c>
      <c r="P30">
        <v>121.5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17.748000000000001</v>
      </c>
      <c r="AG30">
        <v>38.5548</v>
      </c>
      <c r="AH30">
        <v>152.94049999999999</v>
      </c>
      <c r="AI30">
        <v>66.195999999999998</v>
      </c>
      <c r="AJ30">
        <v>0</v>
      </c>
      <c r="AK30">
        <v>50.76</v>
      </c>
      <c r="AL30">
        <v>63.91</v>
      </c>
      <c r="AM30">
        <v>15.836040000000001</v>
      </c>
      <c r="AN30">
        <v>0.93737000000000004</v>
      </c>
      <c r="AO30">
        <v>28.518000000000001</v>
      </c>
      <c r="AP30">
        <v>9.4794</v>
      </c>
      <c r="AQ30">
        <v>31.122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84.399999999999991</v>
      </c>
      <c r="BA30">
        <f t="shared" si="1"/>
        <v>2863.4755630000004</v>
      </c>
      <c r="BD30">
        <v>24.08</v>
      </c>
      <c r="BE30">
        <v>7.64</v>
      </c>
      <c r="BF30">
        <v>1.1200000000000001</v>
      </c>
      <c r="BG30">
        <v>4.07</v>
      </c>
      <c r="BH30">
        <v>5.81</v>
      </c>
      <c r="BI30">
        <v>7.17</v>
      </c>
      <c r="BJ30">
        <v>3.11</v>
      </c>
      <c r="BK30">
        <v>4.33</v>
      </c>
      <c r="BL30">
        <v>0.91</v>
      </c>
      <c r="BM30">
        <v>0</v>
      </c>
      <c r="BN30">
        <v>0</v>
      </c>
      <c r="BO30">
        <v>16.2</v>
      </c>
      <c r="BP30">
        <v>3.99</v>
      </c>
      <c r="BQ30">
        <v>4.43</v>
      </c>
      <c r="BR30">
        <v>1.0900000000000001</v>
      </c>
      <c r="BS30">
        <v>0.45</v>
      </c>
      <c r="BT30">
        <v>0</v>
      </c>
      <c r="BU30">
        <v>0</v>
      </c>
      <c r="BV30">
        <v>0</v>
      </c>
      <c r="BW30">
        <f t="shared" si="2"/>
        <v>84.399999999999991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45</v>
      </c>
      <c r="N31">
        <v>118.125</v>
      </c>
      <c r="O31">
        <v>123.66562500000001</v>
      </c>
      <c r="P31">
        <v>121.5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17.748000000000001</v>
      </c>
      <c r="AG31">
        <v>38.5548</v>
      </c>
      <c r="AH31">
        <v>152.94049999999999</v>
      </c>
      <c r="AI31">
        <v>66.195999999999998</v>
      </c>
      <c r="AJ31">
        <v>0</v>
      </c>
      <c r="AK31">
        <v>50.76</v>
      </c>
      <c r="AL31">
        <v>63.91</v>
      </c>
      <c r="AM31">
        <v>15.836040000000001</v>
      </c>
      <c r="AN31">
        <v>0.93737000000000004</v>
      </c>
      <c r="AO31">
        <v>28.518000000000001</v>
      </c>
      <c r="AP31">
        <v>9.4794</v>
      </c>
      <c r="AQ31">
        <v>29.61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83.899999999999991</v>
      </c>
      <c r="BA31">
        <f t="shared" si="1"/>
        <v>2861.4635630000007</v>
      </c>
      <c r="BD31">
        <v>24.08</v>
      </c>
      <c r="BE31">
        <v>7.64</v>
      </c>
      <c r="BF31">
        <v>1.1200000000000001</v>
      </c>
      <c r="BG31">
        <v>4.07</v>
      </c>
      <c r="BH31">
        <v>5.81</v>
      </c>
      <c r="BI31">
        <v>7.17</v>
      </c>
      <c r="BJ31">
        <v>3.11</v>
      </c>
      <c r="BK31">
        <v>4.2699999999999996</v>
      </c>
      <c r="BL31">
        <v>0.9</v>
      </c>
      <c r="BM31">
        <v>0</v>
      </c>
      <c r="BN31">
        <v>0</v>
      </c>
      <c r="BO31">
        <v>15.77</v>
      </c>
      <c r="BP31">
        <v>3.99</v>
      </c>
      <c r="BQ31">
        <v>4.43</v>
      </c>
      <c r="BR31">
        <v>1.0900000000000001</v>
      </c>
      <c r="BS31">
        <v>0.45</v>
      </c>
      <c r="BT31">
        <v>0</v>
      </c>
      <c r="BU31">
        <v>0</v>
      </c>
      <c r="BV31">
        <v>0</v>
      </c>
      <c r="BW31">
        <f t="shared" si="2"/>
        <v>83.899999999999991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45</v>
      </c>
      <c r="N32">
        <v>118.125</v>
      </c>
      <c r="O32">
        <v>123.66562500000001</v>
      </c>
      <c r="P32">
        <v>121.5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17.748000000000001</v>
      </c>
      <c r="AG32">
        <v>38.5548</v>
      </c>
      <c r="AH32">
        <v>152.94049999999999</v>
      </c>
      <c r="AI32">
        <v>66.195999999999998</v>
      </c>
      <c r="AJ32">
        <v>0</v>
      </c>
      <c r="AK32">
        <v>50.76</v>
      </c>
      <c r="AL32">
        <v>63.91</v>
      </c>
      <c r="AM32">
        <v>15.836040000000001</v>
      </c>
      <c r="AN32">
        <v>0.93737000000000004</v>
      </c>
      <c r="AO32">
        <v>28.518000000000001</v>
      </c>
      <c r="AP32">
        <v>9.4794</v>
      </c>
      <c r="AQ32">
        <v>29.61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83.899999999999991</v>
      </c>
      <c r="BA32">
        <f t="shared" si="1"/>
        <v>2861.4635630000007</v>
      </c>
      <c r="BD32">
        <v>24.08</v>
      </c>
      <c r="BE32">
        <v>7.64</v>
      </c>
      <c r="BF32">
        <v>1.1200000000000001</v>
      </c>
      <c r="BG32">
        <v>4.07</v>
      </c>
      <c r="BH32">
        <v>5.81</v>
      </c>
      <c r="BI32">
        <v>7.17</v>
      </c>
      <c r="BJ32">
        <v>3.11</v>
      </c>
      <c r="BK32">
        <v>4.2699999999999996</v>
      </c>
      <c r="BL32">
        <v>0.9</v>
      </c>
      <c r="BM32">
        <v>0</v>
      </c>
      <c r="BN32">
        <v>0</v>
      </c>
      <c r="BO32">
        <v>15.77</v>
      </c>
      <c r="BP32">
        <v>3.99</v>
      </c>
      <c r="BQ32">
        <v>4.43</v>
      </c>
      <c r="BR32">
        <v>1.0900000000000001</v>
      </c>
      <c r="BS32">
        <v>0.45</v>
      </c>
      <c r="BT32">
        <v>0</v>
      </c>
      <c r="BU32">
        <v>0</v>
      </c>
      <c r="BV32">
        <v>0</v>
      </c>
      <c r="BW32">
        <f t="shared" si="2"/>
        <v>83.899999999999991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45</v>
      </c>
      <c r="N33">
        <v>118.125</v>
      </c>
      <c r="O33">
        <v>123.66562500000001</v>
      </c>
      <c r="P33">
        <v>121.5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17.748000000000001</v>
      </c>
      <c r="AG33">
        <v>38.5548</v>
      </c>
      <c r="AH33">
        <v>152.94049999999999</v>
      </c>
      <c r="AI33">
        <v>66.195999999999998</v>
      </c>
      <c r="AJ33">
        <v>0</v>
      </c>
      <c r="AK33">
        <v>50.76</v>
      </c>
      <c r="AL33">
        <v>63.91</v>
      </c>
      <c r="AM33">
        <v>15.836040000000001</v>
      </c>
      <c r="AN33">
        <v>0.93737000000000004</v>
      </c>
      <c r="AO33">
        <v>28.518000000000001</v>
      </c>
      <c r="AP33">
        <v>9.4794</v>
      </c>
      <c r="AQ33">
        <v>29.61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83.92</v>
      </c>
      <c r="BA33">
        <f t="shared" si="1"/>
        <v>2861.4835630000007</v>
      </c>
      <c r="BD33">
        <v>24.08</v>
      </c>
      <c r="BE33">
        <v>7.64</v>
      </c>
      <c r="BF33">
        <v>1.1399999999999999</v>
      </c>
      <c r="BG33">
        <v>4.07</v>
      </c>
      <c r="BH33">
        <v>5.81</v>
      </c>
      <c r="BI33">
        <v>7.17</v>
      </c>
      <c r="BJ33">
        <v>3.11</v>
      </c>
      <c r="BK33">
        <v>4.2699999999999996</v>
      </c>
      <c r="BL33">
        <v>0.9</v>
      </c>
      <c r="BM33">
        <v>0</v>
      </c>
      <c r="BN33">
        <v>0</v>
      </c>
      <c r="BO33">
        <v>15.77</v>
      </c>
      <c r="BP33">
        <v>3.99</v>
      </c>
      <c r="BQ33">
        <v>4.43</v>
      </c>
      <c r="BR33">
        <v>1.0900000000000001</v>
      </c>
      <c r="BS33">
        <v>0.45</v>
      </c>
      <c r="BT33">
        <v>0</v>
      </c>
      <c r="BU33">
        <v>0</v>
      </c>
      <c r="BV33">
        <v>0</v>
      </c>
      <c r="BW33">
        <f t="shared" si="2"/>
        <v>83.92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45</v>
      </c>
      <c r="N34">
        <v>118.125</v>
      </c>
      <c r="O34">
        <v>123.66562500000001</v>
      </c>
      <c r="P34">
        <v>121.5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17.748000000000001</v>
      </c>
      <c r="AG34">
        <v>38.5548</v>
      </c>
      <c r="AH34">
        <v>152.94049999999999</v>
      </c>
      <c r="AI34">
        <v>12.73</v>
      </c>
      <c r="AJ34">
        <v>0</v>
      </c>
      <c r="AK34">
        <v>50.76</v>
      </c>
      <c r="AL34">
        <v>63.91</v>
      </c>
      <c r="AM34">
        <v>15.836040000000001</v>
      </c>
      <c r="AN34">
        <v>0.93737000000000004</v>
      </c>
      <c r="AO34">
        <v>28.518000000000001</v>
      </c>
      <c r="AP34">
        <v>9.4794</v>
      </c>
      <c r="AQ34">
        <v>29.61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83.92</v>
      </c>
      <c r="BA34">
        <f t="shared" si="1"/>
        <v>2830.8947310000008</v>
      </c>
      <c r="BD34">
        <v>24.08</v>
      </c>
      <c r="BE34">
        <v>7.64</v>
      </c>
      <c r="BF34">
        <v>1.1399999999999999</v>
      </c>
      <c r="BG34">
        <v>4.07</v>
      </c>
      <c r="BH34">
        <v>5.81</v>
      </c>
      <c r="BI34">
        <v>7.17</v>
      </c>
      <c r="BJ34">
        <v>3.11</v>
      </c>
      <c r="BK34">
        <v>4.2699999999999996</v>
      </c>
      <c r="BL34">
        <v>0.9</v>
      </c>
      <c r="BM34">
        <v>0</v>
      </c>
      <c r="BN34">
        <v>0</v>
      </c>
      <c r="BO34">
        <v>15.77</v>
      </c>
      <c r="BP34">
        <v>3.99</v>
      </c>
      <c r="BQ34">
        <v>4.43</v>
      </c>
      <c r="BR34">
        <v>1.0900000000000001</v>
      </c>
      <c r="BS34">
        <v>0.45</v>
      </c>
      <c r="BT34">
        <v>0</v>
      </c>
      <c r="BU34">
        <v>0</v>
      </c>
      <c r="BV34">
        <v>0</v>
      </c>
      <c r="BW34">
        <f t="shared" si="2"/>
        <v>83.92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45</v>
      </c>
      <c r="N35">
        <v>118.125</v>
      </c>
      <c r="O35">
        <v>123.66562500000001</v>
      </c>
      <c r="P35">
        <v>121.5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17.748000000000001</v>
      </c>
      <c r="AG35">
        <v>38.5548</v>
      </c>
      <c r="AH35">
        <v>152.94049999999999</v>
      </c>
      <c r="AI35">
        <v>14.003</v>
      </c>
      <c r="AJ35">
        <v>0</v>
      </c>
      <c r="AK35">
        <v>50.76</v>
      </c>
      <c r="AL35">
        <v>63.91</v>
      </c>
      <c r="AM35">
        <v>15.836040000000001</v>
      </c>
      <c r="AN35">
        <v>0.93737000000000004</v>
      </c>
      <c r="AO35">
        <v>28.518000000000001</v>
      </c>
      <c r="AP35">
        <v>9.4794</v>
      </c>
      <c r="AQ35">
        <v>14.805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84.350000000000009</v>
      </c>
      <c r="BA35">
        <f t="shared" si="1"/>
        <v>2817.7927310000005</v>
      </c>
      <c r="BD35">
        <v>24.08</v>
      </c>
      <c r="BE35">
        <v>7.64</v>
      </c>
      <c r="BF35">
        <v>1.1399999999999999</v>
      </c>
      <c r="BG35">
        <v>4.07</v>
      </c>
      <c r="BH35">
        <v>5.81</v>
      </c>
      <c r="BI35">
        <v>7.17</v>
      </c>
      <c r="BJ35">
        <v>3.11</v>
      </c>
      <c r="BK35">
        <v>4.2699999999999996</v>
      </c>
      <c r="BL35">
        <v>0.9</v>
      </c>
      <c r="BM35">
        <v>0</v>
      </c>
      <c r="BN35">
        <v>0</v>
      </c>
      <c r="BO35">
        <v>16.2</v>
      </c>
      <c r="BP35">
        <v>3.99</v>
      </c>
      <c r="BQ35">
        <v>4.43</v>
      </c>
      <c r="BR35">
        <v>1.0900000000000001</v>
      </c>
      <c r="BS35">
        <v>0.45</v>
      </c>
      <c r="BT35">
        <v>0</v>
      </c>
      <c r="BU35">
        <v>0</v>
      </c>
      <c r="BV35">
        <v>0</v>
      </c>
      <c r="BW35">
        <f t="shared" si="2"/>
        <v>84.350000000000009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45</v>
      </c>
      <c r="N36">
        <v>118.125</v>
      </c>
      <c r="O36">
        <v>123.66562500000001</v>
      </c>
      <c r="P36">
        <v>121.5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17.748000000000001</v>
      </c>
      <c r="AG36">
        <v>38.5548</v>
      </c>
      <c r="AH36">
        <v>152.94049999999999</v>
      </c>
      <c r="AI36">
        <v>14.003</v>
      </c>
      <c r="AJ36">
        <v>0</v>
      </c>
      <c r="AK36">
        <v>50.76</v>
      </c>
      <c r="AL36">
        <v>63.91</v>
      </c>
      <c r="AM36">
        <v>15.836040000000001</v>
      </c>
      <c r="AN36">
        <v>0.93737000000000004</v>
      </c>
      <c r="AO36">
        <v>28.518000000000001</v>
      </c>
      <c r="AP36">
        <v>9.4794</v>
      </c>
      <c r="AQ36">
        <v>14.805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84.350000000000009</v>
      </c>
      <c r="BA36">
        <f t="shared" si="1"/>
        <v>2817.7927310000005</v>
      </c>
      <c r="BD36">
        <v>24.08</v>
      </c>
      <c r="BE36">
        <v>7.64</v>
      </c>
      <c r="BF36">
        <v>1.1399999999999999</v>
      </c>
      <c r="BG36">
        <v>4.07</v>
      </c>
      <c r="BH36">
        <v>5.81</v>
      </c>
      <c r="BI36">
        <v>7.17</v>
      </c>
      <c r="BJ36">
        <v>3.11</v>
      </c>
      <c r="BK36">
        <v>4.2699999999999996</v>
      </c>
      <c r="BL36">
        <v>0.9</v>
      </c>
      <c r="BM36">
        <v>0</v>
      </c>
      <c r="BN36">
        <v>0</v>
      </c>
      <c r="BO36">
        <v>16.2</v>
      </c>
      <c r="BP36">
        <v>3.99</v>
      </c>
      <c r="BQ36">
        <v>4.43</v>
      </c>
      <c r="BR36">
        <v>1.0900000000000001</v>
      </c>
      <c r="BS36">
        <v>0.45</v>
      </c>
      <c r="BT36">
        <v>0</v>
      </c>
      <c r="BU36">
        <v>0</v>
      </c>
      <c r="BV36">
        <v>0</v>
      </c>
      <c r="BW36">
        <f t="shared" si="2"/>
        <v>84.350000000000009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45</v>
      </c>
      <c r="N37">
        <v>118.125</v>
      </c>
      <c r="O37">
        <v>123.66562500000001</v>
      </c>
      <c r="P37">
        <v>121.5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17.748000000000001</v>
      </c>
      <c r="AG37">
        <v>38.5548</v>
      </c>
      <c r="AH37">
        <v>152.94049999999999</v>
      </c>
      <c r="AI37">
        <v>14.003</v>
      </c>
      <c r="AJ37">
        <v>0</v>
      </c>
      <c r="AK37">
        <v>50.76</v>
      </c>
      <c r="AL37">
        <v>63.91</v>
      </c>
      <c r="AM37">
        <v>15.836040000000001</v>
      </c>
      <c r="AN37">
        <v>0.93737000000000004</v>
      </c>
      <c r="AO37">
        <v>28.518000000000001</v>
      </c>
      <c r="AP37">
        <v>9.4794</v>
      </c>
      <c r="AQ37">
        <v>14.805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84.410000000000011</v>
      </c>
      <c r="BA37">
        <f t="shared" si="1"/>
        <v>2817.8527310000004</v>
      </c>
      <c r="BD37">
        <v>24.08</v>
      </c>
      <c r="BE37">
        <v>7.64</v>
      </c>
      <c r="BF37">
        <v>1.1399999999999999</v>
      </c>
      <c r="BG37">
        <v>4.07</v>
      </c>
      <c r="BH37">
        <v>5.81</v>
      </c>
      <c r="BI37">
        <v>7.17</v>
      </c>
      <c r="BJ37">
        <v>3.11</v>
      </c>
      <c r="BK37">
        <v>4.2699999999999996</v>
      </c>
      <c r="BL37">
        <v>0.96</v>
      </c>
      <c r="BM37">
        <v>0</v>
      </c>
      <c r="BN37">
        <v>0</v>
      </c>
      <c r="BO37">
        <v>16.2</v>
      </c>
      <c r="BP37">
        <v>3.99</v>
      </c>
      <c r="BQ37">
        <v>4.43</v>
      </c>
      <c r="BR37">
        <v>1.0900000000000001</v>
      </c>
      <c r="BS37">
        <v>0.45</v>
      </c>
      <c r="BT37">
        <v>0</v>
      </c>
      <c r="BU37">
        <v>0</v>
      </c>
      <c r="BV37">
        <v>0</v>
      </c>
      <c r="BW37">
        <f t="shared" si="2"/>
        <v>84.410000000000011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45</v>
      </c>
      <c r="N38">
        <v>118.125</v>
      </c>
      <c r="O38">
        <v>123.66562500000001</v>
      </c>
      <c r="P38">
        <v>121.5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17.748000000000001</v>
      </c>
      <c r="AG38">
        <v>38.5548</v>
      </c>
      <c r="AH38">
        <v>152.94049999999999</v>
      </c>
      <c r="AI38">
        <v>14.003</v>
      </c>
      <c r="AJ38">
        <v>0</v>
      </c>
      <c r="AK38">
        <v>50.76</v>
      </c>
      <c r="AL38">
        <v>63.91</v>
      </c>
      <c r="AM38">
        <v>15.836040000000001</v>
      </c>
      <c r="AN38">
        <v>0.93737000000000004</v>
      </c>
      <c r="AO38">
        <v>28.518000000000001</v>
      </c>
      <c r="AP38">
        <v>9.4794</v>
      </c>
      <c r="AQ38">
        <v>14.805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84.410000000000011</v>
      </c>
      <c r="BA38">
        <f t="shared" si="1"/>
        <v>2817.8527310000004</v>
      </c>
      <c r="BD38">
        <v>24.08</v>
      </c>
      <c r="BE38">
        <v>7.64</v>
      </c>
      <c r="BF38">
        <v>1.1399999999999999</v>
      </c>
      <c r="BG38">
        <v>4.07</v>
      </c>
      <c r="BH38">
        <v>5.81</v>
      </c>
      <c r="BI38">
        <v>7.17</v>
      </c>
      <c r="BJ38">
        <v>3.11</v>
      </c>
      <c r="BK38">
        <v>4.2699999999999996</v>
      </c>
      <c r="BL38">
        <v>0.96</v>
      </c>
      <c r="BM38">
        <v>0</v>
      </c>
      <c r="BN38">
        <v>0</v>
      </c>
      <c r="BO38">
        <v>16.2</v>
      </c>
      <c r="BP38">
        <v>3.99</v>
      </c>
      <c r="BQ38">
        <v>4.43</v>
      </c>
      <c r="BR38">
        <v>1.0900000000000001</v>
      </c>
      <c r="BS38">
        <v>0.45</v>
      </c>
      <c r="BT38">
        <v>0</v>
      </c>
      <c r="BU38">
        <v>0</v>
      </c>
      <c r="BV38">
        <v>0</v>
      </c>
      <c r="BW38">
        <f t="shared" si="2"/>
        <v>84.410000000000011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45</v>
      </c>
      <c r="N39">
        <v>118.125</v>
      </c>
      <c r="O39">
        <v>123.66562500000001</v>
      </c>
      <c r="P39">
        <v>121.5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17.748000000000001</v>
      </c>
      <c r="AG39">
        <v>38.5548</v>
      </c>
      <c r="AH39">
        <v>152.94049999999999</v>
      </c>
      <c r="AI39">
        <v>14.003</v>
      </c>
      <c r="AJ39">
        <v>0</v>
      </c>
      <c r="AK39">
        <v>50.76</v>
      </c>
      <c r="AL39">
        <v>63.91</v>
      </c>
      <c r="AM39">
        <v>15.836040000000001</v>
      </c>
      <c r="AN39">
        <v>0.93737000000000004</v>
      </c>
      <c r="AO39">
        <v>28.518000000000001</v>
      </c>
      <c r="AP39">
        <v>11.529</v>
      </c>
      <c r="AQ39">
        <v>14.805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84.410000000000011</v>
      </c>
      <c r="BA39">
        <f t="shared" si="1"/>
        <v>2813.3485310000001</v>
      </c>
      <c r="BD39">
        <v>24.08</v>
      </c>
      <c r="BE39">
        <v>7.64</v>
      </c>
      <c r="BF39">
        <v>1.1399999999999999</v>
      </c>
      <c r="BG39">
        <v>4.07</v>
      </c>
      <c r="BH39">
        <v>5.81</v>
      </c>
      <c r="BI39">
        <v>7.17</v>
      </c>
      <c r="BJ39">
        <v>3.11</v>
      </c>
      <c r="BK39">
        <v>4.2699999999999996</v>
      </c>
      <c r="BL39">
        <v>0.96</v>
      </c>
      <c r="BM39">
        <v>0</v>
      </c>
      <c r="BN39">
        <v>0</v>
      </c>
      <c r="BO39">
        <v>16.2</v>
      </c>
      <c r="BP39">
        <v>3.99</v>
      </c>
      <c r="BQ39">
        <v>4.43</v>
      </c>
      <c r="BR39">
        <v>1.0900000000000001</v>
      </c>
      <c r="BS39">
        <v>0.45</v>
      </c>
      <c r="BT39">
        <v>0</v>
      </c>
      <c r="BU39">
        <v>0</v>
      </c>
      <c r="BV39">
        <v>0</v>
      </c>
      <c r="BW39">
        <f t="shared" si="2"/>
        <v>84.410000000000011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45</v>
      </c>
      <c r="N40">
        <v>118.125</v>
      </c>
      <c r="O40">
        <v>123.66562500000001</v>
      </c>
      <c r="P40">
        <v>121.5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17.748000000000001</v>
      </c>
      <c r="AG40">
        <v>38.5548</v>
      </c>
      <c r="AH40">
        <v>152.94049999999999</v>
      </c>
      <c r="AI40">
        <v>14.003</v>
      </c>
      <c r="AJ40">
        <v>0</v>
      </c>
      <c r="AK40">
        <v>50.76</v>
      </c>
      <c r="AL40">
        <v>63.91</v>
      </c>
      <c r="AM40">
        <v>15.836040000000001</v>
      </c>
      <c r="AN40">
        <v>0.93737000000000004</v>
      </c>
      <c r="AO40">
        <v>28.518000000000001</v>
      </c>
      <c r="AP40">
        <v>11.529</v>
      </c>
      <c r="AQ40">
        <v>14.805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84.410000000000011</v>
      </c>
      <c r="BA40">
        <f t="shared" si="1"/>
        <v>2813.3485310000001</v>
      </c>
      <c r="BD40">
        <v>24.08</v>
      </c>
      <c r="BE40">
        <v>7.64</v>
      </c>
      <c r="BF40">
        <v>1.1399999999999999</v>
      </c>
      <c r="BG40">
        <v>4.07</v>
      </c>
      <c r="BH40">
        <v>5.81</v>
      </c>
      <c r="BI40">
        <v>7.17</v>
      </c>
      <c r="BJ40">
        <v>3.11</v>
      </c>
      <c r="BK40">
        <v>4.2699999999999996</v>
      </c>
      <c r="BL40">
        <v>0.96</v>
      </c>
      <c r="BM40">
        <v>0</v>
      </c>
      <c r="BN40">
        <v>0</v>
      </c>
      <c r="BO40">
        <v>16.2</v>
      </c>
      <c r="BP40">
        <v>3.99</v>
      </c>
      <c r="BQ40">
        <v>4.43</v>
      </c>
      <c r="BR40">
        <v>1.0900000000000001</v>
      </c>
      <c r="BS40">
        <v>0.45</v>
      </c>
      <c r="BT40">
        <v>0</v>
      </c>
      <c r="BU40">
        <v>0</v>
      </c>
      <c r="BV40">
        <v>0</v>
      </c>
      <c r="BW40">
        <f t="shared" si="2"/>
        <v>84.410000000000011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45</v>
      </c>
      <c r="N41">
        <v>118.125</v>
      </c>
      <c r="O41">
        <v>123.66562500000001</v>
      </c>
      <c r="P41">
        <v>121.5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17.748000000000001</v>
      </c>
      <c r="AG41">
        <v>38.5548</v>
      </c>
      <c r="AH41">
        <v>152.94049999999999</v>
      </c>
      <c r="AI41">
        <v>14.003</v>
      </c>
      <c r="AJ41">
        <v>0</v>
      </c>
      <c r="AK41">
        <v>50.76</v>
      </c>
      <c r="AL41">
        <v>63.91</v>
      </c>
      <c r="AM41">
        <v>15.836040000000001</v>
      </c>
      <c r="AN41">
        <v>0.93737000000000004</v>
      </c>
      <c r="AO41">
        <v>28.518000000000001</v>
      </c>
      <c r="AP41">
        <v>11.529</v>
      </c>
      <c r="AQ41">
        <v>14.805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84.410000000000011</v>
      </c>
      <c r="BA41">
        <f t="shared" si="1"/>
        <v>2813.3485310000001</v>
      </c>
      <c r="BD41">
        <v>24.08</v>
      </c>
      <c r="BE41">
        <v>7.64</v>
      </c>
      <c r="BF41">
        <v>1.1399999999999999</v>
      </c>
      <c r="BG41">
        <v>4.07</v>
      </c>
      <c r="BH41">
        <v>5.81</v>
      </c>
      <c r="BI41">
        <v>7.17</v>
      </c>
      <c r="BJ41">
        <v>3.11</v>
      </c>
      <c r="BK41">
        <v>4.2699999999999996</v>
      </c>
      <c r="BL41">
        <v>0.96</v>
      </c>
      <c r="BM41">
        <v>0</v>
      </c>
      <c r="BN41">
        <v>0</v>
      </c>
      <c r="BO41">
        <v>16.2</v>
      </c>
      <c r="BP41">
        <v>3.99</v>
      </c>
      <c r="BQ41">
        <v>4.43</v>
      </c>
      <c r="BR41">
        <v>1.0900000000000001</v>
      </c>
      <c r="BS41">
        <v>0.45</v>
      </c>
      <c r="BT41">
        <v>0</v>
      </c>
      <c r="BU41">
        <v>0</v>
      </c>
      <c r="BV41">
        <v>0</v>
      </c>
      <c r="BW41">
        <f t="shared" si="2"/>
        <v>84.410000000000011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45</v>
      </c>
      <c r="N42">
        <v>118.125</v>
      </c>
      <c r="O42">
        <v>123.66562500000001</v>
      </c>
      <c r="P42">
        <v>121.5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17.748000000000001</v>
      </c>
      <c r="AG42">
        <v>38.5548</v>
      </c>
      <c r="AH42">
        <v>152.94049999999999</v>
      </c>
      <c r="AI42">
        <v>14.003</v>
      </c>
      <c r="AJ42">
        <v>0</v>
      </c>
      <c r="AK42">
        <v>50.76</v>
      </c>
      <c r="AL42">
        <v>63.91</v>
      </c>
      <c r="AM42">
        <v>15.836040000000001</v>
      </c>
      <c r="AN42">
        <v>0.93737000000000004</v>
      </c>
      <c r="AO42">
        <v>28.518000000000001</v>
      </c>
      <c r="AP42">
        <v>11.529</v>
      </c>
      <c r="AQ42">
        <v>14.805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84.49</v>
      </c>
      <c r="BA42">
        <f t="shared" si="1"/>
        <v>2813.428531</v>
      </c>
      <c r="BD42">
        <v>24.08</v>
      </c>
      <c r="BE42">
        <v>7.64</v>
      </c>
      <c r="BF42">
        <v>1.1399999999999999</v>
      </c>
      <c r="BG42">
        <v>4.07</v>
      </c>
      <c r="BH42">
        <v>5.81</v>
      </c>
      <c r="BI42">
        <v>7.17</v>
      </c>
      <c r="BJ42">
        <v>3.11</v>
      </c>
      <c r="BK42">
        <v>4.33</v>
      </c>
      <c r="BL42">
        <v>0.98</v>
      </c>
      <c r="BM42">
        <v>0</v>
      </c>
      <c r="BN42">
        <v>0</v>
      </c>
      <c r="BO42">
        <v>16.2</v>
      </c>
      <c r="BP42">
        <v>3.99</v>
      </c>
      <c r="BQ42">
        <v>4.43</v>
      </c>
      <c r="BR42">
        <v>1.0900000000000001</v>
      </c>
      <c r="BS42">
        <v>0.45</v>
      </c>
      <c r="BT42">
        <v>0</v>
      </c>
      <c r="BU42">
        <v>0</v>
      </c>
      <c r="BV42">
        <v>0</v>
      </c>
      <c r="BW42">
        <f t="shared" si="2"/>
        <v>84.49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45</v>
      </c>
      <c r="N43">
        <v>118.125</v>
      </c>
      <c r="O43">
        <v>123.66562500000001</v>
      </c>
      <c r="P43">
        <v>121.5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17.748000000000001</v>
      </c>
      <c r="AG43">
        <v>38.5548</v>
      </c>
      <c r="AH43">
        <v>152.94049999999999</v>
      </c>
      <c r="AI43">
        <v>14.003</v>
      </c>
      <c r="AJ43">
        <v>0</v>
      </c>
      <c r="AK43">
        <v>50.76</v>
      </c>
      <c r="AL43">
        <v>63.91</v>
      </c>
      <c r="AM43">
        <v>15.836040000000001</v>
      </c>
      <c r="AN43">
        <v>0.93737000000000004</v>
      </c>
      <c r="AO43">
        <v>28.518000000000001</v>
      </c>
      <c r="AP43">
        <v>11.529</v>
      </c>
      <c r="AQ43">
        <v>14.805</v>
      </c>
      <c r="AR43">
        <v>31.612200000000001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84.49</v>
      </c>
      <c r="BA43">
        <f t="shared" si="1"/>
        <v>2813.1433480000001</v>
      </c>
      <c r="BD43">
        <v>24.08</v>
      </c>
      <c r="BE43">
        <v>7.64</v>
      </c>
      <c r="BF43">
        <v>1.1399999999999999</v>
      </c>
      <c r="BG43">
        <v>4.07</v>
      </c>
      <c r="BH43">
        <v>5.81</v>
      </c>
      <c r="BI43">
        <v>7.17</v>
      </c>
      <c r="BJ43">
        <v>3.11</v>
      </c>
      <c r="BK43">
        <v>4.33</v>
      </c>
      <c r="BL43">
        <v>0.98</v>
      </c>
      <c r="BM43">
        <v>0</v>
      </c>
      <c r="BN43">
        <v>0</v>
      </c>
      <c r="BO43">
        <v>16.2</v>
      </c>
      <c r="BP43">
        <v>3.99</v>
      </c>
      <c r="BQ43">
        <v>4.43</v>
      </c>
      <c r="BR43">
        <v>1.0900000000000001</v>
      </c>
      <c r="BS43">
        <v>0.45</v>
      </c>
      <c r="BT43">
        <v>0</v>
      </c>
      <c r="BU43">
        <v>0</v>
      </c>
      <c r="BV43">
        <v>0</v>
      </c>
      <c r="BW43">
        <f t="shared" si="2"/>
        <v>84.49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45</v>
      </c>
      <c r="N44">
        <v>118.125</v>
      </c>
      <c r="O44">
        <v>123.66562500000001</v>
      </c>
      <c r="P44">
        <v>121.5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17.748000000000001</v>
      </c>
      <c r="AG44">
        <v>38.5548</v>
      </c>
      <c r="AH44">
        <v>152.94049999999999</v>
      </c>
      <c r="AI44">
        <v>14.003</v>
      </c>
      <c r="AJ44">
        <v>0</v>
      </c>
      <c r="AK44">
        <v>50.76</v>
      </c>
      <c r="AL44">
        <v>63.91</v>
      </c>
      <c r="AM44">
        <v>15.836040000000001</v>
      </c>
      <c r="AN44">
        <v>0.93737000000000004</v>
      </c>
      <c r="AO44">
        <v>28.518000000000001</v>
      </c>
      <c r="AP44">
        <v>11.529</v>
      </c>
      <c r="AQ44">
        <v>14.805</v>
      </c>
      <c r="AR44">
        <v>31.612200000000001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84.63000000000001</v>
      </c>
      <c r="BA44">
        <f t="shared" si="1"/>
        <v>2813.2833480000004</v>
      </c>
      <c r="BD44">
        <v>24.08</v>
      </c>
      <c r="BE44">
        <v>7.64</v>
      </c>
      <c r="BF44">
        <v>1.1399999999999999</v>
      </c>
      <c r="BG44">
        <v>4.07</v>
      </c>
      <c r="BH44">
        <v>5.81</v>
      </c>
      <c r="BI44">
        <v>7.17</v>
      </c>
      <c r="BJ44">
        <v>3.11</v>
      </c>
      <c r="BK44">
        <v>4.4400000000000004</v>
      </c>
      <c r="BL44">
        <v>1.01</v>
      </c>
      <c r="BM44">
        <v>0</v>
      </c>
      <c r="BN44">
        <v>0</v>
      </c>
      <c r="BO44">
        <v>16.2</v>
      </c>
      <c r="BP44">
        <v>3.99</v>
      </c>
      <c r="BQ44">
        <v>4.43</v>
      </c>
      <c r="BR44">
        <v>1.0900000000000001</v>
      </c>
      <c r="BS44">
        <v>0.45</v>
      </c>
      <c r="BT44">
        <v>0</v>
      </c>
      <c r="BU44">
        <v>0</v>
      </c>
      <c r="BV44">
        <v>0</v>
      </c>
      <c r="BW44">
        <f t="shared" si="2"/>
        <v>84.63000000000001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45</v>
      </c>
      <c r="N45">
        <v>118.125</v>
      </c>
      <c r="O45">
        <v>123.66562500000001</v>
      </c>
      <c r="P45">
        <v>121.5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17.748000000000001</v>
      </c>
      <c r="AG45">
        <v>38.5548</v>
      </c>
      <c r="AH45">
        <v>152.94049999999999</v>
      </c>
      <c r="AI45">
        <v>14.003</v>
      </c>
      <c r="AJ45">
        <v>0</v>
      </c>
      <c r="AK45">
        <v>50.76</v>
      </c>
      <c r="AL45">
        <v>63.91</v>
      </c>
      <c r="AM45">
        <v>15.836040000000001</v>
      </c>
      <c r="AN45">
        <v>0.93737000000000004</v>
      </c>
      <c r="AO45">
        <v>28.518000000000001</v>
      </c>
      <c r="AP45">
        <v>11.529</v>
      </c>
      <c r="AQ45">
        <v>14.805</v>
      </c>
      <c r="AR45">
        <v>31.612200000000001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84.64</v>
      </c>
      <c r="BA45">
        <f t="shared" si="1"/>
        <v>2813.2933480000002</v>
      </c>
      <c r="BD45">
        <v>24.08</v>
      </c>
      <c r="BE45">
        <v>7.64</v>
      </c>
      <c r="BF45">
        <v>1.1399999999999999</v>
      </c>
      <c r="BG45">
        <v>4.07</v>
      </c>
      <c r="BH45">
        <v>5.81</v>
      </c>
      <c r="BI45">
        <v>7.17</v>
      </c>
      <c r="BJ45">
        <v>3.11</v>
      </c>
      <c r="BK45">
        <v>4.4400000000000004</v>
      </c>
      <c r="BL45">
        <v>1.01</v>
      </c>
      <c r="BM45">
        <v>0</v>
      </c>
      <c r="BN45">
        <v>0</v>
      </c>
      <c r="BO45">
        <v>16.2</v>
      </c>
      <c r="BP45">
        <v>3.99</v>
      </c>
      <c r="BQ45">
        <v>4.43</v>
      </c>
      <c r="BR45">
        <v>1.0900000000000001</v>
      </c>
      <c r="BS45">
        <v>0.46</v>
      </c>
      <c r="BT45">
        <v>0</v>
      </c>
      <c r="BU45">
        <v>0</v>
      </c>
      <c r="BV45">
        <v>0</v>
      </c>
      <c r="BW45">
        <f t="shared" si="2"/>
        <v>84.64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45</v>
      </c>
      <c r="N46">
        <v>118.125</v>
      </c>
      <c r="O46">
        <v>123.66562500000001</v>
      </c>
      <c r="P46">
        <v>121.5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17.748000000000001</v>
      </c>
      <c r="AG46">
        <v>38.5548</v>
      </c>
      <c r="AH46">
        <v>152.94049999999999</v>
      </c>
      <c r="AI46">
        <v>14.003</v>
      </c>
      <c r="AJ46">
        <v>0</v>
      </c>
      <c r="AK46">
        <v>50.76</v>
      </c>
      <c r="AL46">
        <v>63.91</v>
      </c>
      <c r="AM46">
        <v>15.836040000000001</v>
      </c>
      <c r="AN46">
        <v>0.93737000000000004</v>
      </c>
      <c r="AO46">
        <v>28.518000000000001</v>
      </c>
      <c r="AP46">
        <v>11.529</v>
      </c>
      <c r="AQ46">
        <v>14.805</v>
      </c>
      <c r="AR46">
        <v>31.612200000000001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84.64</v>
      </c>
      <c r="BA46">
        <f t="shared" si="1"/>
        <v>2813.2933480000002</v>
      </c>
      <c r="BD46">
        <v>24.08</v>
      </c>
      <c r="BE46">
        <v>7.64</v>
      </c>
      <c r="BF46">
        <v>1.1399999999999999</v>
      </c>
      <c r="BG46">
        <v>4.07</v>
      </c>
      <c r="BH46">
        <v>5.81</v>
      </c>
      <c r="BI46">
        <v>7.17</v>
      </c>
      <c r="BJ46">
        <v>3.11</v>
      </c>
      <c r="BK46">
        <v>4.4400000000000004</v>
      </c>
      <c r="BL46">
        <v>1.01</v>
      </c>
      <c r="BM46">
        <v>0</v>
      </c>
      <c r="BN46">
        <v>0</v>
      </c>
      <c r="BO46">
        <v>16.2</v>
      </c>
      <c r="BP46">
        <v>3.99</v>
      </c>
      <c r="BQ46">
        <v>4.43</v>
      </c>
      <c r="BR46">
        <v>1.0900000000000001</v>
      </c>
      <c r="BS46">
        <v>0.46</v>
      </c>
      <c r="BT46">
        <v>0</v>
      </c>
      <c r="BU46">
        <v>0</v>
      </c>
      <c r="BV46">
        <v>0</v>
      </c>
      <c r="BW46">
        <f t="shared" si="2"/>
        <v>84.64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45</v>
      </c>
      <c r="N47">
        <v>118.125</v>
      </c>
      <c r="O47">
        <v>123.66562500000001</v>
      </c>
      <c r="P47">
        <v>121.5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17.748000000000001</v>
      </c>
      <c r="AG47">
        <v>38.5548</v>
      </c>
      <c r="AH47">
        <v>152.94049999999999</v>
      </c>
      <c r="AI47">
        <v>14.003</v>
      </c>
      <c r="AJ47">
        <v>0</v>
      </c>
      <c r="AK47">
        <v>50.76</v>
      </c>
      <c r="AL47">
        <v>63.91</v>
      </c>
      <c r="AM47">
        <v>15.836040000000001</v>
      </c>
      <c r="AN47">
        <v>0</v>
      </c>
      <c r="AO47">
        <v>28.518000000000001</v>
      </c>
      <c r="AP47">
        <v>11.529</v>
      </c>
      <c r="AQ47">
        <v>14.805</v>
      </c>
      <c r="AR47">
        <v>31.612200000000001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84.64</v>
      </c>
      <c r="BA47">
        <f t="shared" si="1"/>
        <v>2812.3559780000001</v>
      </c>
      <c r="BD47">
        <v>24.08</v>
      </c>
      <c r="BE47">
        <v>7.64</v>
      </c>
      <c r="BF47">
        <v>1.1399999999999999</v>
      </c>
      <c r="BG47">
        <v>4.07</v>
      </c>
      <c r="BH47">
        <v>5.81</v>
      </c>
      <c r="BI47">
        <v>7.17</v>
      </c>
      <c r="BJ47">
        <v>3.11</v>
      </c>
      <c r="BK47">
        <v>4.4400000000000004</v>
      </c>
      <c r="BL47">
        <v>1.01</v>
      </c>
      <c r="BM47">
        <v>0</v>
      </c>
      <c r="BN47">
        <v>0</v>
      </c>
      <c r="BO47">
        <v>16.2</v>
      </c>
      <c r="BP47">
        <v>3.99</v>
      </c>
      <c r="BQ47">
        <v>4.43</v>
      </c>
      <c r="BR47">
        <v>1.0900000000000001</v>
      </c>
      <c r="BS47">
        <v>0.46</v>
      </c>
      <c r="BT47">
        <v>0</v>
      </c>
      <c r="BU47">
        <v>0</v>
      </c>
      <c r="BV47">
        <v>0</v>
      </c>
      <c r="BW47">
        <f t="shared" si="2"/>
        <v>84.64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45</v>
      </c>
      <c r="N48">
        <v>118.125</v>
      </c>
      <c r="O48">
        <v>123.66562500000001</v>
      </c>
      <c r="P48">
        <v>121.5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17.748000000000001</v>
      </c>
      <c r="AG48">
        <v>38.5548</v>
      </c>
      <c r="AH48">
        <v>152.94049999999999</v>
      </c>
      <c r="AI48">
        <v>14.003</v>
      </c>
      <c r="AJ48">
        <v>0</v>
      </c>
      <c r="AK48">
        <v>50.76</v>
      </c>
      <c r="AL48">
        <v>63.91</v>
      </c>
      <c r="AM48">
        <v>15.836040000000001</v>
      </c>
      <c r="AN48">
        <v>0</v>
      </c>
      <c r="AO48">
        <v>28.518000000000001</v>
      </c>
      <c r="AP48">
        <v>11.529</v>
      </c>
      <c r="AQ48">
        <v>14.805</v>
      </c>
      <c r="AR48">
        <v>31.612200000000001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84.64</v>
      </c>
      <c r="BA48">
        <f t="shared" si="1"/>
        <v>2812.3559780000001</v>
      </c>
      <c r="BD48">
        <v>24.08</v>
      </c>
      <c r="BE48">
        <v>7.64</v>
      </c>
      <c r="BF48">
        <v>1.1399999999999999</v>
      </c>
      <c r="BG48">
        <v>4.07</v>
      </c>
      <c r="BH48">
        <v>5.81</v>
      </c>
      <c r="BI48">
        <v>7.17</v>
      </c>
      <c r="BJ48">
        <v>3.11</v>
      </c>
      <c r="BK48">
        <v>4.4400000000000004</v>
      </c>
      <c r="BL48">
        <v>1.01</v>
      </c>
      <c r="BM48">
        <v>0</v>
      </c>
      <c r="BN48">
        <v>0</v>
      </c>
      <c r="BO48">
        <v>16.2</v>
      </c>
      <c r="BP48">
        <v>3.99</v>
      </c>
      <c r="BQ48">
        <v>4.43</v>
      </c>
      <c r="BR48">
        <v>1.0900000000000001</v>
      </c>
      <c r="BS48">
        <v>0.46</v>
      </c>
      <c r="BT48">
        <v>0</v>
      </c>
      <c r="BU48">
        <v>0</v>
      </c>
      <c r="BV48">
        <v>0</v>
      </c>
      <c r="BW48">
        <f t="shared" si="2"/>
        <v>84.64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45</v>
      </c>
      <c r="N49">
        <v>118.125</v>
      </c>
      <c r="O49">
        <v>123.66562500000001</v>
      </c>
      <c r="P49">
        <v>121.5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17.748000000000001</v>
      </c>
      <c r="AG49">
        <v>38.5548</v>
      </c>
      <c r="AH49">
        <v>152.94049999999999</v>
      </c>
      <c r="AI49">
        <v>14.003</v>
      </c>
      <c r="AJ49">
        <v>0</v>
      </c>
      <c r="AK49">
        <v>50.76</v>
      </c>
      <c r="AL49">
        <v>63.91</v>
      </c>
      <c r="AM49">
        <v>15.836040000000001</v>
      </c>
      <c r="AN49">
        <v>0</v>
      </c>
      <c r="AO49">
        <v>28.518000000000001</v>
      </c>
      <c r="AP49">
        <v>11.529</v>
      </c>
      <c r="AQ49">
        <v>14.805</v>
      </c>
      <c r="AR49">
        <v>31.612200000000001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84.64</v>
      </c>
      <c r="BA49">
        <f t="shared" si="1"/>
        <v>2812.3559780000001</v>
      </c>
      <c r="BD49">
        <v>24.08</v>
      </c>
      <c r="BE49">
        <v>7.64</v>
      </c>
      <c r="BF49">
        <v>1.1399999999999999</v>
      </c>
      <c r="BG49">
        <v>4.07</v>
      </c>
      <c r="BH49">
        <v>5.81</v>
      </c>
      <c r="BI49">
        <v>7.17</v>
      </c>
      <c r="BJ49">
        <v>3.11</v>
      </c>
      <c r="BK49">
        <v>4.4400000000000004</v>
      </c>
      <c r="BL49">
        <v>1.01</v>
      </c>
      <c r="BM49">
        <v>0</v>
      </c>
      <c r="BN49">
        <v>0</v>
      </c>
      <c r="BO49">
        <v>16.2</v>
      </c>
      <c r="BP49">
        <v>3.99</v>
      </c>
      <c r="BQ49">
        <v>4.43</v>
      </c>
      <c r="BR49">
        <v>1.0900000000000001</v>
      </c>
      <c r="BS49">
        <v>0.46</v>
      </c>
      <c r="BT49">
        <v>0</v>
      </c>
      <c r="BU49">
        <v>0</v>
      </c>
      <c r="BV49">
        <v>0</v>
      </c>
      <c r="BW49">
        <f t="shared" si="2"/>
        <v>84.64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45</v>
      </c>
      <c r="N50">
        <v>118.125</v>
      </c>
      <c r="O50">
        <v>123.66562500000001</v>
      </c>
      <c r="P50">
        <v>121.5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17.748000000000001</v>
      </c>
      <c r="AG50">
        <v>38.5548</v>
      </c>
      <c r="AH50">
        <v>152.94049999999999</v>
      </c>
      <c r="AI50">
        <v>14.003</v>
      </c>
      <c r="AJ50">
        <v>0</v>
      </c>
      <c r="AK50">
        <v>50.76</v>
      </c>
      <c r="AL50">
        <v>63.91</v>
      </c>
      <c r="AM50">
        <v>15.836040000000001</v>
      </c>
      <c r="AN50">
        <v>0</v>
      </c>
      <c r="AO50">
        <v>28.518000000000001</v>
      </c>
      <c r="AP50">
        <v>11.529</v>
      </c>
      <c r="AQ50">
        <v>14.805</v>
      </c>
      <c r="AR50">
        <v>31.612200000000001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84.64</v>
      </c>
      <c r="BA50">
        <f t="shared" si="1"/>
        <v>2812.3559780000001</v>
      </c>
      <c r="BD50">
        <v>24.08</v>
      </c>
      <c r="BE50">
        <v>7.64</v>
      </c>
      <c r="BF50">
        <v>1.1399999999999999</v>
      </c>
      <c r="BG50">
        <v>4.07</v>
      </c>
      <c r="BH50">
        <v>5.81</v>
      </c>
      <c r="BI50">
        <v>7.17</v>
      </c>
      <c r="BJ50">
        <v>3.11</v>
      </c>
      <c r="BK50">
        <v>4.4400000000000004</v>
      </c>
      <c r="BL50">
        <v>1.01</v>
      </c>
      <c r="BM50">
        <v>0</v>
      </c>
      <c r="BN50">
        <v>0</v>
      </c>
      <c r="BO50">
        <v>16.2</v>
      </c>
      <c r="BP50">
        <v>3.99</v>
      </c>
      <c r="BQ50">
        <v>4.43</v>
      </c>
      <c r="BR50">
        <v>1.0900000000000001</v>
      </c>
      <c r="BS50">
        <v>0.46</v>
      </c>
      <c r="BT50">
        <v>0</v>
      </c>
      <c r="BU50">
        <v>0</v>
      </c>
      <c r="BV50">
        <v>0</v>
      </c>
      <c r="BW50">
        <f t="shared" si="2"/>
        <v>84.64</v>
      </c>
    </row>
    <row r="51" spans="1:75">
      <c r="A51" t="s">
        <v>93</v>
      </c>
      <c r="B51">
        <v>0</v>
      </c>
      <c r="C51">
        <v>33.075000000000003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45</v>
      </c>
      <c r="N51">
        <v>118.125</v>
      </c>
      <c r="O51">
        <v>123.66562500000001</v>
      </c>
      <c r="P51">
        <v>121.5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38.5548</v>
      </c>
      <c r="AH51">
        <v>152.94049999999999</v>
      </c>
      <c r="AI51">
        <v>14.003</v>
      </c>
      <c r="AJ51">
        <v>0</v>
      </c>
      <c r="AK51">
        <v>50.76</v>
      </c>
      <c r="AL51">
        <v>63.91</v>
      </c>
      <c r="AM51">
        <v>15.836040000000001</v>
      </c>
      <c r="AN51">
        <v>0</v>
      </c>
      <c r="AO51">
        <v>28.518000000000001</v>
      </c>
      <c r="AP51">
        <v>11.529</v>
      </c>
      <c r="AQ51">
        <v>14.805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84.64</v>
      </c>
      <c r="BA51">
        <f t="shared" si="1"/>
        <v>2803.7671609999998</v>
      </c>
      <c r="BD51">
        <v>24.08</v>
      </c>
      <c r="BE51">
        <v>7.64</v>
      </c>
      <c r="BF51">
        <v>1.1399999999999999</v>
      </c>
      <c r="BG51">
        <v>4.07</v>
      </c>
      <c r="BH51">
        <v>5.81</v>
      </c>
      <c r="BI51">
        <v>7.17</v>
      </c>
      <c r="BJ51">
        <v>3.11</v>
      </c>
      <c r="BK51">
        <v>4.4400000000000004</v>
      </c>
      <c r="BL51">
        <v>1.01</v>
      </c>
      <c r="BM51">
        <v>0</v>
      </c>
      <c r="BN51">
        <v>0</v>
      </c>
      <c r="BO51">
        <v>16.2</v>
      </c>
      <c r="BP51">
        <v>3.99</v>
      </c>
      <c r="BQ51">
        <v>4.43</v>
      </c>
      <c r="BR51">
        <v>1.0900000000000001</v>
      </c>
      <c r="BS51">
        <v>0.46</v>
      </c>
      <c r="BT51">
        <v>0</v>
      </c>
      <c r="BU51">
        <v>0</v>
      </c>
      <c r="BV51">
        <v>0</v>
      </c>
      <c r="BW51">
        <f t="shared" si="2"/>
        <v>84.64</v>
      </c>
    </row>
    <row r="52" spans="1:75">
      <c r="A52" t="s">
        <v>94</v>
      </c>
      <c r="B52">
        <v>0</v>
      </c>
      <c r="C52">
        <v>33.075000000000003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45</v>
      </c>
      <c r="N52">
        <v>118.125</v>
      </c>
      <c r="O52">
        <v>123.66562500000001</v>
      </c>
      <c r="P52">
        <v>121.5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38.5548</v>
      </c>
      <c r="AH52">
        <v>152.94049999999999</v>
      </c>
      <c r="AI52">
        <v>14.003</v>
      </c>
      <c r="AJ52">
        <v>0</v>
      </c>
      <c r="AK52">
        <v>50.76</v>
      </c>
      <c r="AL52">
        <v>63.91</v>
      </c>
      <c r="AM52">
        <v>15.836040000000001</v>
      </c>
      <c r="AN52">
        <v>0</v>
      </c>
      <c r="AO52">
        <v>28.518000000000001</v>
      </c>
      <c r="AP52">
        <v>11.529</v>
      </c>
      <c r="AQ52">
        <v>14.805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84.64</v>
      </c>
      <c r="BA52">
        <f t="shared" si="1"/>
        <v>2803.7671609999998</v>
      </c>
      <c r="BD52">
        <v>24.08</v>
      </c>
      <c r="BE52">
        <v>7.64</v>
      </c>
      <c r="BF52">
        <v>1.1399999999999999</v>
      </c>
      <c r="BG52">
        <v>4.07</v>
      </c>
      <c r="BH52">
        <v>5.81</v>
      </c>
      <c r="BI52">
        <v>7.17</v>
      </c>
      <c r="BJ52">
        <v>3.11</v>
      </c>
      <c r="BK52">
        <v>4.4400000000000004</v>
      </c>
      <c r="BL52">
        <v>1.01</v>
      </c>
      <c r="BM52">
        <v>0</v>
      </c>
      <c r="BN52">
        <v>0</v>
      </c>
      <c r="BO52">
        <v>16.2</v>
      </c>
      <c r="BP52">
        <v>3.99</v>
      </c>
      <c r="BQ52">
        <v>4.43</v>
      </c>
      <c r="BR52">
        <v>1.0900000000000001</v>
      </c>
      <c r="BS52">
        <v>0.46</v>
      </c>
      <c r="BT52">
        <v>0</v>
      </c>
      <c r="BU52">
        <v>0</v>
      </c>
      <c r="BV52">
        <v>0</v>
      </c>
      <c r="BW52">
        <f t="shared" si="2"/>
        <v>84.64</v>
      </c>
    </row>
    <row r="53" spans="1:75">
      <c r="A53" t="s">
        <v>95</v>
      </c>
      <c r="B53">
        <v>0</v>
      </c>
      <c r="C53">
        <v>33.075000000000003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45</v>
      </c>
      <c r="N53">
        <v>118.125</v>
      </c>
      <c r="O53">
        <v>123.66562500000001</v>
      </c>
      <c r="P53">
        <v>121.5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38.5548</v>
      </c>
      <c r="AH53">
        <v>152.94049999999999</v>
      </c>
      <c r="AI53">
        <v>14.003</v>
      </c>
      <c r="AJ53">
        <v>0</v>
      </c>
      <c r="AK53">
        <v>50.76</v>
      </c>
      <c r="AL53">
        <v>63.91</v>
      </c>
      <c r="AM53">
        <v>15.836040000000001</v>
      </c>
      <c r="AN53">
        <v>0</v>
      </c>
      <c r="AO53">
        <v>28.518000000000001</v>
      </c>
      <c r="AP53">
        <v>11.529</v>
      </c>
      <c r="AQ53">
        <v>14.805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84.61999999999999</v>
      </c>
      <c r="BA53">
        <f t="shared" si="1"/>
        <v>2803.7471609999998</v>
      </c>
      <c r="BD53">
        <v>24.08</v>
      </c>
      <c r="BE53">
        <v>7.64</v>
      </c>
      <c r="BF53">
        <v>1.1200000000000001</v>
      </c>
      <c r="BG53">
        <v>4.07</v>
      </c>
      <c r="BH53">
        <v>5.81</v>
      </c>
      <c r="BI53">
        <v>7.17</v>
      </c>
      <c r="BJ53">
        <v>3.11</v>
      </c>
      <c r="BK53">
        <v>4.4400000000000004</v>
      </c>
      <c r="BL53">
        <v>1.01</v>
      </c>
      <c r="BM53">
        <v>0</v>
      </c>
      <c r="BN53">
        <v>0</v>
      </c>
      <c r="BO53">
        <v>16.2</v>
      </c>
      <c r="BP53">
        <v>3.99</v>
      </c>
      <c r="BQ53">
        <v>4.43</v>
      </c>
      <c r="BR53">
        <v>1.0900000000000001</v>
      </c>
      <c r="BS53">
        <v>0.46</v>
      </c>
      <c r="BT53">
        <v>0</v>
      </c>
      <c r="BU53">
        <v>0</v>
      </c>
      <c r="BV53">
        <v>0</v>
      </c>
      <c r="BW53">
        <f t="shared" si="2"/>
        <v>84.61999999999999</v>
      </c>
    </row>
    <row r="54" spans="1:75">
      <c r="A54" t="s">
        <v>96</v>
      </c>
      <c r="B54">
        <v>0</v>
      </c>
      <c r="C54">
        <v>33.075000000000003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45</v>
      </c>
      <c r="N54">
        <v>118.125</v>
      </c>
      <c r="O54">
        <v>123.66562500000001</v>
      </c>
      <c r="P54">
        <v>121.5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38.5548</v>
      </c>
      <c r="AH54">
        <v>152.94049999999999</v>
      </c>
      <c r="AI54">
        <v>14.003</v>
      </c>
      <c r="AJ54">
        <v>0</v>
      </c>
      <c r="AK54">
        <v>50.76</v>
      </c>
      <c r="AL54">
        <v>63.91</v>
      </c>
      <c r="AM54">
        <v>15.836040000000001</v>
      </c>
      <c r="AN54">
        <v>0</v>
      </c>
      <c r="AO54">
        <v>28.518000000000001</v>
      </c>
      <c r="AP54">
        <v>11.529</v>
      </c>
      <c r="AQ54">
        <v>14.805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84.46</v>
      </c>
      <c r="BA54">
        <f t="shared" si="1"/>
        <v>2803.5871609999999</v>
      </c>
      <c r="BD54">
        <v>24.08</v>
      </c>
      <c r="BE54">
        <v>7.64</v>
      </c>
      <c r="BF54">
        <v>1.1200000000000001</v>
      </c>
      <c r="BG54">
        <v>4.07</v>
      </c>
      <c r="BH54">
        <v>5.81</v>
      </c>
      <c r="BI54">
        <v>7.17</v>
      </c>
      <c r="BJ54">
        <v>3.11</v>
      </c>
      <c r="BK54">
        <v>4.32</v>
      </c>
      <c r="BL54">
        <v>0.97</v>
      </c>
      <c r="BM54">
        <v>0</v>
      </c>
      <c r="BN54">
        <v>0</v>
      </c>
      <c r="BO54">
        <v>16.2</v>
      </c>
      <c r="BP54">
        <v>3.99</v>
      </c>
      <c r="BQ54">
        <v>4.43</v>
      </c>
      <c r="BR54">
        <v>1.0900000000000001</v>
      </c>
      <c r="BS54">
        <v>0.46</v>
      </c>
      <c r="BT54">
        <v>0</v>
      </c>
      <c r="BU54">
        <v>0</v>
      </c>
      <c r="BV54">
        <v>0</v>
      </c>
      <c r="BW54">
        <f t="shared" si="2"/>
        <v>84.46</v>
      </c>
    </row>
    <row r="55" spans="1:75">
      <c r="A55" t="s">
        <v>97</v>
      </c>
      <c r="B55">
        <v>0</v>
      </c>
      <c r="C55">
        <v>33.075000000000003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45</v>
      </c>
      <c r="N55">
        <v>118.125</v>
      </c>
      <c r="O55">
        <v>123.66562500000001</v>
      </c>
      <c r="P55">
        <v>121.5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38.5548</v>
      </c>
      <c r="AH55">
        <v>152.94049999999999</v>
      </c>
      <c r="AI55">
        <v>14.003</v>
      </c>
      <c r="AJ55">
        <v>0</v>
      </c>
      <c r="AK55">
        <v>50.76</v>
      </c>
      <c r="AL55">
        <v>52.29</v>
      </c>
      <c r="AM55">
        <v>15.836040000000001</v>
      </c>
      <c r="AN55">
        <v>0</v>
      </c>
      <c r="AO55">
        <v>28.518000000000001</v>
      </c>
      <c r="AP55">
        <v>11.529</v>
      </c>
      <c r="AQ55">
        <v>14.805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84.46</v>
      </c>
      <c r="BA55">
        <f t="shared" si="1"/>
        <v>2785.4133610000004</v>
      </c>
      <c r="BD55">
        <v>24.08</v>
      </c>
      <c r="BE55">
        <v>7.64</v>
      </c>
      <c r="BF55">
        <v>1.1200000000000001</v>
      </c>
      <c r="BG55">
        <v>4.07</v>
      </c>
      <c r="BH55">
        <v>5.81</v>
      </c>
      <c r="BI55">
        <v>7.17</v>
      </c>
      <c r="BJ55">
        <v>3.11</v>
      </c>
      <c r="BK55">
        <v>4.32</v>
      </c>
      <c r="BL55">
        <v>0.97</v>
      </c>
      <c r="BM55">
        <v>0</v>
      </c>
      <c r="BN55">
        <v>0</v>
      </c>
      <c r="BO55">
        <v>16.2</v>
      </c>
      <c r="BP55">
        <v>3.99</v>
      </c>
      <c r="BQ55">
        <v>4.43</v>
      </c>
      <c r="BR55">
        <v>1.0900000000000001</v>
      </c>
      <c r="BS55">
        <v>0.46</v>
      </c>
      <c r="BT55">
        <v>0</v>
      </c>
      <c r="BU55">
        <v>0</v>
      </c>
      <c r="BV55">
        <v>0</v>
      </c>
      <c r="BW55">
        <f t="shared" si="2"/>
        <v>84.46</v>
      </c>
    </row>
    <row r="56" spans="1:75">
      <c r="A56" t="s">
        <v>98</v>
      </c>
      <c r="B56">
        <v>0</v>
      </c>
      <c r="C56">
        <v>33.075000000000003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45</v>
      </c>
      <c r="N56">
        <v>118.125</v>
      </c>
      <c r="O56">
        <v>123.66562500000001</v>
      </c>
      <c r="P56">
        <v>121.5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38.5548</v>
      </c>
      <c r="AH56">
        <v>152.94049999999999</v>
      </c>
      <c r="AI56">
        <v>14.003</v>
      </c>
      <c r="AJ56">
        <v>0</v>
      </c>
      <c r="AK56">
        <v>50.76</v>
      </c>
      <c r="AL56">
        <v>63.91</v>
      </c>
      <c r="AM56">
        <v>15.836040000000001</v>
      </c>
      <c r="AN56">
        <v>0</v>
      </c>
      <c r="AO56">
        <v>28.518000000000001</v>
      </c>
      <c r="AP56">
        <v>11.529</v>
      </c>
      <c r="AQ56">
        <v>14.805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84.46</v>
      </c>
      <c r="BA56">
        <f t="shared" si="1"/>
        <v>2797.0333610000002</v>
      </c>
      <c r="BD56">
        <v>24.08</v>
      </c>
      <c r="BE56">
        <v>7.64</v>
      </c>
      <c r="BF56">
        <v>1.1200000000000001</v>
      </c>
      <c r="BG56">
        <v>4.07</v>
      </c>
      <c r="BH56">
        <v>5.81</v>
      </c>
      <c r="BI56">
        <v>7.17</v>
      </c>
      <c r="BJ56">
        <v>3.11</v>
      </c>
      <c r="BK56">
        <v>4.32</v>
      </c>
      <c r="BL56">
        <v>0.97</v>
      </c>
      <c r="BM56">
        <v>0</v>
      </c>
      <c r="BN56">
        <v>0</v>
      </c>
      <c r="BO56">
        <v>16.2</v>
      </c>
      <c r="BP56">
        <v>3.99</v>
      </c>
      <c r="BQ56">
        <v>4.43</v>
      </c>
      <c r="BR56">
        <v>1.0900000000000001</v>
      </c>
      <c r="BS56">
        <v>0.46</v>
      </c>
      <c r="BT56">
        <v>0</v>
      </c>
      <c r="BU56">
        <v>0</v>
      </c>
      <c r="BV56">
        <v>0</v>
      </c>
      <c r="BW56">
        <f t="shared" si="2"/>
        <v>84.46</v>
      </c>
    </row>
    <row r="57" spans="1:75">
      <c r="A57" t="s">
        <v>99</v>
      </c>
      <c r="B57">
        <v>0</v>
      </c>
      <c r="C57">
        <v>33.075000000000003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45</v>
      </c>
      <c r="N57">
        <v>118.125</v>
      </c>
      <c r="O57">
        <v>123.66562500000001</v>
      </c>
      <c r="P57">
        <v>121.5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38.5548</v>
      </c>
      <c r="AH57">
        <v>152.94049999999999</v>
      </c>
      <c r="AI57">
        <v>31.824999999999999</v>
      </c>
      <c r="AJ57">
        <v>0</v>
      </c>
      <c r="AK57">
        <v>50.76</v>
      </c>
      <c r="AL57">
        <v>63.91</v>
      </c>
      <c r="AM57">
        <v>15.836040000000001</v>
      </c>
      <c r="AN57">
        <v>0</v>
      </c>
      <c r="AO57">
        <v>28.518000000000001</v>
      </c>
      <c r="AP57">
        <v>11.529</v>
      </c>
      <c r="AQ57">
        <v>14.805</v>
      </c>
      <c r="AR57">
        <v>31.612200000000001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84.46</v>
      </c>
      <c r="BA57">
        <f t="shared" si="1"/>
        <v>2814.5701779999999</v>
      </c>
      <c r="BD57">
        <v>24.08</v>
      </c>
      <c r="BE57">
        <v>7.64</v>
      </c>
      <c r="BF57">
        <v>1.1200000000000001</v>
      </c>
      <c r="BG57">
        <v>4.07</v>
      </c>
      <c r="BH57">
        <v>5.81</v>
      </c>
      <c r="BI57">
        <v>7.17</v>
      </c>
      <c r="BJ57">
        <v>3.11</v>
      </c>
      <c r="BK57">
        <v>4.32</v>
      </c>
      <c r="BL57">
        <v>0.97</v>
      </c>
      <c r="BM57">
        <v>0</v>
      </c>
      <c r="BN57">
        <v>0</v>
      </c>
      <c r="BO57">
        <v>16.2</v>
      </c>
      <c r="BP57">
        <v>3.99</v>
      </c>
      <c r="BQ57">
        <v>4.43</v>
      </c>
      <c r="BR57">
        <v>1.0900000000000001</v>
      </c>
      <c r="BS57">
        <v>0.46</v>
      </c>
      <c r="BT57">
        <v>0</v>
      </c>
      <c r="BU57">
        <v>0</v>
      </c>
      <c r="BV57">
        <v>0</v>
      </c>
      <c r="BW57">
        <f t="shared" si="2"/>
        <v>84.46</v>
      </c>
    </row>
    <row r="58" spans="1:75">
      <c r="A58" t="s">
        <v>100</v>
      </c>
      <c r="B58">
        <v>0</v>
      </c>
      <c r="C58">
        <v>33.075000000000003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45</v>
      </c>
      <c r="N58">
        <v>118.125</v>
      </c>
      <c r="O58">
        <v>123.66562500000001</v>
      </c>
      <c r="P58">
        <v>121.5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38.5548</v>
      </c>
      <c r="AH58">
        <v>152.94049999999999</v>
      </c>
      <c r="AI58">
        <v>31.824999999999999</v>
      </c>
      <c r="AJ58">
        <v>0</v>
      </c>
      <c r="AK58">
        <v>50.76</v>
      </c>
      <c r="AL58">
        <v>63.91</v>
      </c>
      <c r="AM58">
        <v>15.836040000000001</v>
      </c>
      <c r="AN58">
        <v>0</v>
      </c>
      <c r="AO58">
        <v>28.518000000000001</v>
      </c>
      <c r="AP58">
        <v>11.529</v>
      </c>
      <c r="AQ58">
        <v>14.805</v>
      </c>
      <c r="AR58">
        <v>31.612200000000001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84.46</v>
      </c>
      <c r="BA58">
        <f t="shared" si="1"/>
        <v>2814.5701779999999</v>
      </c>
      <c r="BD58">
        <v>24.08</v>
      </c>
      <c r="BE58">
        <v>7.64</v>
      </c>
      <c r="BF58">
        <v>1.1200000000000001</v>
      </c>
      <c r="BG58">
        <v>4.07</v>
      </c>
      <c r="BH58">
        <v>5.81</v>
      </c>
      <c r="BI58">
        <v>7.17</v>
      </c>
      <c r="BJ58">
        <v>3.11</v>
      </c>
      <c r="BK58">
        <v>4.32</v>
      </c>
      <c r="BL58">
        <v>0.97</v>
      </c>
      <c r="BM58">
        <v>0</v>
      </c>
      <c r="BN58">
        <v>0</v>
      </c>
      <c r="BO58">
        <v>16.2</v>
      </c>
      <c r="BP58">
        <v>3.99</v>
      </c>
      <c r="BQ58">
        <v>4.43</v>
      </c>
      <c r="BR58">
        <v>1.0900000000000001</v>
      </c>
      <c r="BS58">
        <v>0.46</v>
      </c>
      <c r="BT58">
        <v>0</v>
      </c>
      <c r="BU58">
        <v>0</v>
      </c>
      <c r="BV58">
        <v>0</v>
      </c>
      <c r="BW58">
        <f t="shared" si="2"/>
        <v>84.46</v>
      </c>
    </row>
    <row r="59" spans="1:75">
      <c r="A59" t="s">
        <v>101</v>
      </c>
      <c r="B59">
        <v>0</v>
      </c>
      <c r="C59">
        <v>33.075000000000003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45</v>
      </c>
      <c r="N59">
        <v>118.125</v>
      </c>
      <c r="O59">
        <v>123.66562500000001</v>
      </c>
      <c r="P59">
        <v>121.5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38.5548</v>
      </c>
      <c r="AH59">
        <v>152.94049999999999</v>
      </c>
      <c r="AI59">
        <v>31.824999999999999</v>
      </c>
      <c r="AJ59">
        <v>0</v>
      </c>
      <c r="AK59">
        <v>50.76</v>
      </c>
      <c r="AL59">
        <v>63.91</v>
      </c>
      <c r="AM59">
        <v>15.836040000000001</v>
      </c>
      <c r="AN59">
        <v>0</v>
      </c>
      <c r="AO59">
        <v>28.518000000000001</v>
      </c>
      <c r="AP59">
        <v>11.529</v>
      </c>
      <c r="AQ59">
        <v>14.805</v>
      </c>
      <c r="AR59">
        <v>31.612200000000001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84.55</v>
      </c>
      <c r="BA59">
        <f t="shared" si="1"/>
        <v>2814.6601780000001</v>
      </c>
      <c r="BD59">
        <v>24.08</v>
      </c>
      <c r="BE59">
        <v>7.64</v>
      </c>
      <c r="BF59">
        <v>1.1200000000000001</v>
      </c>
      <c r="BG59">
        <v>4.07</v>
      </c>
      <c r="BH59">
        <v>5.81</v>
      </c>
      <c r="BI59">
        <v>7.17</v>
      </c>
      <c r="BJ59">
        <v>3.11</v>
      </c>
      <c r="BK59">
        <v>4.32</v>
      </c>
      <c r="BL59">
        <v>1.06</v>
      </c>
      <c r="BM59">
        <v>0</v>
      </c>
      <c r="BN59">
        <v>0</v>
      </c>
      <c r="BO59">
        <v>16.2</v>
      </c>
      <c r="BP59">
        <v>3.99</v>
      </c>
      <c r="BQ59">
        <v>4.43</v>
      </c>
      <c r="BR59">
        <v>1.0900000000000001</v>
      </c>
      <c r="BS59">
        <v>0.46</v>
      </c>
      <c r="BT59">
        <v>0</v>
      </c>
      <c r="BU59">
        <v>0</v>
      </c>
      <c r="BV59">
        <v>0</v>
      </c>
      <c r="BW59">
        <f t="shared" si="2"/>
        <v>84.55</v>
      </c>
    </row>
    <row r="60" spans="1:75">
      <c r="A60" t="s">
        <v>102</v>
      </c>
      <c r="B60">
        <v>0</v>
      </c>
      <c r="C60">
        <v>33.075000000000003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45</v>
      </c>
      <c r="N60">
        <v>118.125</v>
      </c>
      <c r="O60">
        <v>123.66562500000001</v>
      </c>
      <c r="P60">
        <v>121.5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38.5548</v>
      </c>
      <c r="AH60">
        <v>152.94049999999999</v>
      </c>
      <c r="AI60">
        <v>31.824999999999999</v>
      </c>
      <c r="AJ60">
        <v>0</v>
      </c>
      <c r="AK60">
        <v>50.76</v>
      </c>
      <c r="AL60">
        <v>63.91</v>
      </c>
      <c r="AM60">
        <v>15.836040000000001</v>
      </c>
      <c r="AN60">
        <v>0</v>
      </c>
      <c r="AO60">
        <v>28.518000000000001</v>
      </c>
      <c r="AP60">
        <v>11.529</v>
      </c>
      <c r="AQ60">
        <v>14.805</v>
      </c>
      <c r="AR60">
        <v>31.612200000000001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84.55</v>
      </c>
      <c r="BA60">
        <f t="shared" si="1"/>
        <v>2814.6601780000001</v>
      </c>
      <c r="BD60">
        <v>24.08</v>
      </c>
      <c r="BE60">
        <v>7.64</v>
      </c>
      <c r="BF60">
        <v>1.1200000000000001</v>
      </c>
      <c r="BG60">
        <v>4.07</v>
      </c>
      <c r="BH60">
        <v>5.81</v>
      </c>
      <c r="BI60">
        <v>7.17</v>
      </c>
      <c r="BJ60">
        <v>3.11</v>
      </c>
      <c r="BK60">
        <v>4.32</v>
      </c>
      <c r="BL60">
        <v>1.06</v>
      </c>
      <c r="BM60">
        <v>0</v>
      </c>
      <c r="BN60">
        <v>0</v>
      </c>
      <c r="BO60">
        <v>16.2</v>
      </c>
      <c r="BP60">
        <v>3.99</v>
      </c>
      <c r="BQ60">
        <v>4.43</v>
      </c>
      <c r="BR60">
        <v>1.0900000000000001</v>
      </c>
      <c r="BS60">
        <v>0.46</v>
      </c>
      <c r="BT60">
        <v>0</v>
      </c>
      <c r="BU60">
        <v>0</v>
      </c>
      <c r="BV60">
        <v>0</v>
      </c>
      <c r="BW60">
        <f t="shared" si="2"/>
        <v>84.55</v>
      </c>
    </row>
    <row r="61" spans="1:75">
      <c r="A61" t="s">
        <v>103</v>
      </c>
      <c r="B61">
        <v>0</v>
      </c>
      <c r="C61">
        <v>33.075000000000003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45</v>
      </c>
      <c r="N61">
        <v>118.125</v>
      </c>
      <c r="O61">
        <v>123.66562500000001</v>
      </c>
      <c r="P61">
        <v>121.5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38.5548</v>
      </c>
      <c r="AH61">
        <v>152.94049999999999</v>
      </c>
      <c r="AI61">
        <v>31.824999999999999</v>
      </c>
      <c r="AJ61">
        <v>0</v>
      </c>
      <c r="AK61">
        <v>50.76</v>
      </c>
      <c r="AL61">
        <v>63.91</v>
      </c>
      <c r="AM61">
        <v>15.836040000000001</v>
      </c>
      <c r="AN61">
        <v>0</v>
      </c>
      <c r="AO61">
        <v>28.518000000000001</v>
      </c>
      <c r="AP61">
        <v>11.529</v>
      </c>
      <c r="AQ61">
        <v>14.805</v>
      </c>
      <c r="AR61">
        <v>31.612200000000001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84.55</v>
      </c>
      <c r="BA61">
        <f t="shared" si="1"/>
        <v>2814.6601780000001</v>
      </c>
      <c r="BD61">
        <v>24.08</v>
      </c>
      <c r="BE61">
        <v>7.64</v>
      </c>
      <c r="BF61">
        <v>1.1200000000000001</v>
      </c>
      <c r="BG61">
        <v>4.07</v>
      </c>
      <c r="BH61">
        <v>5.81</v>
      </c>
      <c r="BI61">
        <v>7.17</v>
      </c>
      <c r="BJ61">
        <v>3.11</v>
      </c>
      <c r="BK61">
        <v>4.32</v>
      </c>
      <c r="BL61">
        <v>1.06</v>
      </c>
      <c r="BM61">
        <v>0</v>
      </c>
      <c r="BN61">
        <v>0</v>
      </c>
      <c r="BO61">
        <v>16.2</v>
      </c>
      <c r="BP61">
        <v>3.99</v>
      </c>
      <c r="BQ61">
        <v>4.43</v>
      </c>
      <c r="BR61">
        <v>1.0900000000000001</v>
      </c>
      <c r="BS61">
        <v>0.46</v>
      </c>
      <c r="BT61">
        <v>0</v>
      </c>
      <c r="BU61">
        <v>0</v>
      </c>
      <c r="BV61">
        <v>0</v>
      </c>
      <c r="BW61">
        <f t="shared" si="2"/>
        <v>84.55</v>
      </c>
    </row>
    <row r="62" spans="1:75">
      <c r="A62" t="s">
        <v>104</v>
      </c>
      <c r="B62">
        <v>0</v>
      </c>
      <c r="C62">
        <v>33.075000000000003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45</v>
      </c>
      <c r="N62">
        <v>118.125</v>
      </c>
      <c r="O62">
        <v>123.66562500000001</v>
      </c>
      <c r="P62">
        <v>121.5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38.5548</v>
      </c>
      <c r="AH62">
        <v>152.94049999999999</v>
      </c>
      <c r="AI62">
        <v>31.824999999999999</v>
      </c>
      <c r="AJ62">
        <v>0</v>
      </c>
      <c r="AK62">
        <v>50.76</v>
      </c>
      <c r="AL62">
        <v>63.91</v>
      </c>
      <c r="AM62">
        <v>15.836040000000001</v>
      </c>
      <c r="AN62">
        <v>0</v>
      </c>
      <c r="AO62">
        <v>28.518000000000001</v>
      </c>
      <c r="AP62">
        <v>11.529</v>
      </c>
      <c r="AQ62">
        <v>14.805</v>
      </c>
      <c r="AR62">
        <v>31.612200000000001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84.45</v>
      </c>
      <c r="BA62">
        <f t="shared" si="1"/>
        <v>2814.5601779999997</v>
      </c>
      <c r="BD62">
        <v>24.08</v>
      </c>
      <c r="BE62">
        <v>7.64</v>
      </c>
      <c r="BF62">
        <v>1.1200000000000001</v>
      </c>
      <c r="BG62">
        <v>4.07</v>
      </c>
      <c r="BH62">
        <v>5.81</v>
      </c>
      <c r="BI62">
        <v>7.17</v>
      </c>
      <c r="BJ62">
        <v>3.11</v>
      </c>
      <c r="BK62">
        <v>4.24</v>
      </c>
      <c r="BL62">
        <v>1.04</v>
      </c>
      <c r="BM62">
        <v>0</v>
      </c>
      <c r="BN62">
        <v>0</v>
      </c>
      <c r="BO62">
        <v>16.2</v>
      </c>
      <c r="BP62">
        <v>3.99</v>
      </c>
      <c r="BQ62">
        <v>4.43</v>
      </c>
      <c r="BR62">
        <v>1.0900000000000001</v>
      </c>
      <c r="BS62">
        <v>0.46</v>
      </c>
      <c r="BT62">
        <v>0</v>
      </c>
      <c r="BU62">
        <v>0</v>
      </c>
      <c r="BV62">
        <v>0</v>
      </c>
      <c r="BW62">
        <f t="shared" si="2"/>
        <v>84.45</v>
      </c>
    </row>
    <row r="63" spans="1:75">
      <c r="A63" t="s">
        <v>105</v>
      </c>
      <c r="B63">
        <v>0</v>
      </c>
      <c r="C63">
        <v>33.075000000000003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45</v>
      </c>
      <c r="N63">
        <v>118.125</v>
      </c>
      <c r="O63">
        <v>123.66562500000001</v>
      </c>
      <c r="P63">
        <v>121.5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38.5548</v>
      </c>
      <c r="AH63">
        <v>152.94049999999999</v>
      </c>
      <c r="AI63">
        <v>31.824999999999999</v>
      </c>
      <c r="AJ63">
        <v>0</v>
      </c>
      <c r="AK63">
        <v>50.76</v>
      </c>
      <c r="AL63">
        <v>63.91</v>
      </c>
      <c r="AM63">
        <v>15.836040000000001</v>
      </c>
      <c r="AN63">
        <v>0</v>
      </c>
      <c r="AO63">
        <v>28.518000000000001</v>
      </c>
      <c r="AP63">
        <v>11.529</v>
      </c>
      <c r="AQ63">
        <v>14.805</v>
      </c>
      <c r="AR63">
        <v>31.612200000000001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84.45</v>
      </c>
      <c r="BA63">
        <f t="shared" si="1"/>
        <v>2814.5601779999997</v>
      </c>
      <c r="BD63">
        <v>24.08</v>
      </c>
      <c r="BE63">
        <v>7.64</v>
      </c>
      <c r="BF63">
        <v>1.1200000000000001</v>
      </c>
      <c r="BG63">
        <v>4.07</v>
      </c>
      <c r="BH63">
        <v>5.81</v>
      </c>
      <c r="BI63">
        <v>7.17</v>
      </c>
      <c r="BJ63">
        <v>3.11</v>
      </c>
      <c r="BK63">
        <v>4.24</v>
      </c>
      <c r="BL63">
        <v>1.04</v>
      </c>
      <c r="BM63">
        <v>0</v>
      </c>
      <c r="BN63">
        <v>0</v>
      </c>
      <c r="BO63">
        <v>16.2</v>
      </c>
      <c r="BP63">
        <v>3.99</v>
      </c>
      <c r="BQ63">
        <v>4.43</v>
      </c>
      <c r="BR63">
        <v>1.0900000000000001</v>
      </c>
      <c r="BS63">
        <v>0.46</v>
      </c>
      <c r="BT63">
        <v>0</v>
      </c>
      <c r="BU63">
        <v>0</v>
      </c>
      <c r="BV63">
        <v>0</v>
      </c>
      <c r="BW63">
        <f t="shared" si="2"/>
        <v>84.45</v>
      </c>
    </row>
    <row r="64" spans="1:75">
      <c r="A64" t="s">
        <v>106</v>
      </c>
      <c r="B64">
        <v>0</v>
      </c>
      <c r="C64">
        <v>33.075000000000003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45</v>
      </c>
      <c r="N64">
        <v>118.125</v>
      </c>
      <c r="O64">
        <v>123.66562500000001</v>
      </c>
      <c r="P64">
        <v>121.5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38.5548</v>
      </c>
      <c r="AH64">
        <v>152.94049999999999</v>
      </c>
      <c r="AI64">
        <v>31.824999999999999</v>
      </c>
      <c r="AJ64">
        <v>0</v>
      </c>
      <c r="AK64">
        <v>50.76</v>
      </c>
      <c r="AL64">
        <v>63.91</v>
      </c>
      <c r="AM64">
        <v>15.836040000000001</v>
      </c>
      <c r="AN64">
        <v>0</v>
      </c>
      <c r="AO64">
        <v>28.518000000000001</v>
      </c>
      <c r="AP64">
        <v>11.529</v>
      </c>
      <c r="AQ64">
        <v>14.805</v>
      </c>
      <c r="AR64">
        <v>31.612200000000001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84.45</v>
      </c>
      <c r="BA64">
        <f t="shared" si="1"/>
        <v>2814.5601779999997</v>
      </c>
      <c r="BD64">
        <v>24.08</v>
      </c>
      <c r="BE64">
        <v>7.64</v>
      </c>
      <c r="BF64">
        <v>1.1200000000000001</v>
      </c>
      <c r="BG64">
        <v>4.07</v>
      </c>
      <c r="BH64">
        <v>5.81</v>
      </c>
      <c r="BI64">
        <v>7.17</v>
      </c>
      <c r="BJ64">
        <v>3.11</v>
      </c>
      <c r="BK64">
        <v>4.24</v>
      </c>
      <c r="BL64">
        <v>1.04</v>
      </c>
      <c r="BM64">
        <v>0</v>
      </c>
      <c r="BN64">
        <v>0</v>
      </c>
      <c r="BO64">
        <v>16.2</v>
      </c>
      <c r="BP64">
        <v>3.99</v>
      </c>
      <c r="BQ64">
        <v>4.43</v>
      </c>
      <c r="BR64">
        <v>1.0900000000000001</v>
      </c>
      <c r="BS64">
        <v>0.46</v>
      </c>
      <c r="BT64">
        <v>0</v>
      </c>
      <c r="BU64">
        <v>0</v>
      </c>
      <c r="BV64">
        <v>0</v>
      </c>
      <c r="BW64">
        <f t="shared" si="2"/>
        <v>84.45</v>
      </c>
    </row>
    <row r="65" spans="1:75">
      <c r="A65" t="s">
        <v>107</v>
      </c>
      <c r="B65">
        <v>0</v>
      </c>
      <c r="C65">
        <v>33.075000000000003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45</v>
      </c>
      <c r="N65">
        <v>118.125</v>
      </c>
      <c r="O65">
        <v>123.66562500000001</v>
      </c>
      <c r="P65">
        <v>121.5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38.5548</v>
      </c>
      <c r="AH65">
        <v>152.94049999999999</v>
      </c>
      <c r="AI65">
        <v>29.279</v>
      </c>
      <c r="AJ65">
        <v>0</v>
      </c>
      <c r="AK65">
        <v>50.76</v>
      </c>
      <c r="AL65">
        <v>63.91</v>
      </c>
      <c r="AM65">
        <v>15.836040000000001</v>
      </c>
      <c r="AN65">
        <v>0</v>
      </c>
      <c r="AO65">
        <v>27.341999999999999</v>
      </c>
      <c r="AP65">
        <v>11.529</v>
      </c>
      <c r="AQ65">
        <v>14.805</v>
      </c>
      <c r="AR65">
        <v>31.612200000000001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84.45</v>
      </c>
      <c r="BA65">
        <f t="shared" si="1"/>
        <v>2810.838178</v>
      </c>
      <c r="BD65">
        <v>24.08</v>
      </c>
      <c r="BE65">
        <v>7.64</v>
      </c>
      <c r="BF65">
        <v>1.1200000000000001</v>
      </c>
      <c r="BG65">
        <v>4.07</v>
      </c>
      <c r="BH65">
        <v>5.81</v>
      </c>
      <c r="BI65">
        <v>7.17</v>
      </c>
      <c r="BJ65">
        <v>3.11</v>
      </c>
      <c r="BK65">
        <v>4.24</v>
      </c>
      <c r="BL65">
        <v>1.04</v>
      </c>
      <c r="BM65">
        <v>0</v>
      </c>
      <c r="BN65">
        <v>0</v>
      </c>
      <c r="BO65">
        <v>16.2</v>
      </c>
      <c r="BP65">
        <v>3.99</v>
      </c>
      <c r="BQ65">
        <v>4.43</v>
      </c>
      <c r="BR65">
        <v>1.0900000000000001</v>
      </c>
      <c r="BS65">
        <v>0.46</v>
      </c>
      <c r="BT65">
        <v>0</v>
      </c>
      <c r="BU65">
        <v>0</v>
      </c>
      <c r="BV65">
        <v>0</v>
      </c>
      <c r="BW65">
        <f t="shared" si="2"/>
        <v>84.45</v>
      </c>
    </row>
    <row r="66" spans="1:75">
      <c r="A66" t="s">
        <v>108</v>
      </c>
      <c r="B66">
        <v>0</v>
      </c>
      <c r="C66">
        <v>33.075000000000003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45</v>
      </c>
      <c r="N66">
        <v>118.125</v>
      </c>
      <c r="O66">
        <v>123.66562500000001</v>
      </c>
      <c r="P66">
        <v>121.5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38.5548</v>
      </c>
      <c r="AH66">
        <v>152.94049999999999</v>
      </c>
      <c r="AI66">
        <v>29.279</v>
      </c>
      <c r="AJ66">
        <v>0</v>
      </c>
      <c r="AK66">
        <v>50.76</v>
      </c>
      <c r="AL66">
        <v>63.91</v>
      </c>
      <c r="AM66">
        <v>15.836040000000001</v>
      </c>
      <c r="AN66">
        <v>0</v>
      </c>
      <c r="AO66">
        <v>27.341999999999999</v>
      </c>
      <c r="AP66">
        <v>11.529</v>
      </c>
      <c r="AQ66">
        <v>14.805</v>
      </c>
      <c r="AR66">
        <v>31.612200000000001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84.45</v>
      </c>
      <c r="BA66">
        <f t="shared" si="1"/>
        <v>2810.838178</v>
      </c>
      <c r="BD66">
        <v>24.08</v>
      </c>
      <c r="BE66">
        <v>7.64</v>
      </c>
      <c r="BF66">
        <v>1.1200000000000001</v>
      </c>
      <c r="BG66">
        <v>4.07</v>
      </c>
      <c r="BH66">
        <v>5.81</v>
      </c>
      <c r="BI66">
        <v>7.17</v>
      </c>
      <c r="BJ66">
        <v>3.11</v>
      </c>
      <c r="BK66">
        <v>4.24</v>
      </c>
      <c r="BL66">
        <v>1.04</v>
      </c>
      <c r="BM66">
        <v>0</v>
      </c>
      <c r="BN66">
        <v>0</v>
      </c>
      <c r="BO66">
        <v>16.2</v>
      </c>
      <c r="BP66">
        <v>3.99</v>
      </c>
      <c r="BQ66">
        <v>4.43</v>
      </c>
      <c r="BR66">
        <v>1.0900000000000001</v>
      </c>
      <c r="BS66">
        <v>0.46</v>
      </c>
      <c r="BT66">
        <v>0</v>
      </c>
      <c r="BU66">
        <v>0</v>
      </c>
      <c r="BV66">
        <v>0</v>
      </c>
      <c r="BW66">
        <f t="shared" si="2"/>
        <v>84.45</v>
      </c>
    </row>
    <row r="67" spans="1:75">
      <c r="A67" t="s">
        <v>109</v>
      </c>
      <c r="B67">
        <v>0</v>
      </c>
      <c r="C67">
        <v>33.075000000000003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45</v>
      </c>
      <c r="N67">
        <v>118.125</v>
      </c>
      <c r="O67">
        <v>123.66562500000001</v>
      </c>
      <c r="P67">
        <v>121.5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17.748000000000001</v>
      </c>
      <c r="AG67">
        <v>38.5548</v>
      </c>
      <c r="AH67">
        <v>152.94049999999999</v>
      </c>
      <c r="AI67">
        <v>29.279</v>
      </c>
      <c r="AJ67">
        <v>0</v>
      </c>
      <c r="AK67">
        <v>50.76</v>
      </c>
      <c r="AL67">
        <v>63.91</v>
      </c>
      <c r="AM67">
        <v>15.836040000000001</v>
      </c>
      <c r="AN67">
        <v>0</v>
      </c>
      <c r="AO67">
        <v>27.341999999999999</v>
      </c>
      <c r="AP67">
        <v>9.4794</v>
      </c>
      <c r="AQ67">
        <v>14.805</v>
      </c>
      <c r="AR67">
        <v>30.939599999999999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84.45</v>
      </c>
      <c r="BA67">
        <f t="shared" si="1"/>
        <v>2816.9899780000005</v>
      </c>
      <c r="BD67">
        <v>24.08</v>
      </c>
      <c r="BE67">
        <v>7.64</v>
      </c>
      <c r="BF67">
        <v>1.1200000000000001</v>
      </c>
      <c r="BG67">
        <v>4.07</v>
      </c>
      <c r="BH67">
        <v>5.81</v>
      </c>
      <c r="BI67">
        <v>7.17</v>
      </c>
      <c r="BJ67">
        <v>3.11</v>
      </c>
      <c r="BK67">
        <v>4.24</v>
      </c>
      <c r="BL67">
        <v>1.04</v>
      </c>
      <c r="BM67">
        <v>0</v>
      </c>
      <c r="BN67">
        <v>0</v>
      </c>
      <c r="BO67">
        <v>16.2</v>
      </c>
      <c r="BP67">
        <v>3.99</v>
      </c>
      <c r="BQ67">
        <v>4.43</v>
      </c>
      <c r="BR67">
        <v>1.0900000000000001</v>
      </c>
      <c r="BS67">
        <v>0.46</v>
      </c>
      <c r="BT67">
        <v>0</v>
      </c>
      <c r="BU67">
        <v>0</v>
      </c>
      <c r="BV67">
        <v>0</v>
      </c>
      <c r="BW67">
        <f t="shared" si="2"/>
        <v>84.45</v>
      </c>
    </row>
    <row r="68" spans="1:75">
      <c r="A68" t="s">
        <v>110</v>
      </c>
      <c r="B68">
        <v>0</v>
      </c>
      <c r="C68">
        <v>33.075000000000003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45</v>
      </c>
      <c r="N68">
        <v>118.125</v>
      </c>
      <c r="O68">
        <v>123.66562500000001</v>
      </c>
      <c r="P68">
        <v>121.5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17.748000000000001</v>
      </c>
      <c r="AG68">
        <v>38.5548</v>
      </c>
      <c r="AH68">
        <v>152.94049999999999</v>
      </c>
      <c r="AI68">
        <v>19.094999999999999</v>
      </c>
      <c r="AJ68">
        <v>0</v>
      </c>
      <c r="AK68">
        <v>50.76</v>
      </c>
      <c r="AL68">
        <v>63.91</v>
      </c>
      <c r="AM68">
        <v>15.836040000000001</v>
      </c>
      <c r="AN68">
        <v>0</v>
      </c>
      <c r="AO68">
        <v>27.341999999999999</v>
      </c>
      <c r="AP68">
        <v>9.4794</v>
      </c>
      <c r="AQ68">
        <v>14.805</v>
      </c>
      <c r="AR68">
        <v>30.939599999999999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84.45</v>
      </c>
      <c r="BA68">
        <f t="shared" ref="BA68:BA98" si="4">SUM(B68:AZ68)</f>
        <v>2806.8059780000003</v>
      </c>
      <c r="BD68">
        <v>24.08</v>
      </c>
      <c r="BE68">
        <v>7.64</v>
      </c>
      <c r="BF68">
        <v>1.1200000000000001</v>
      </c>
      <c r="BG68">
        <v>4.07</v>
      </c>
      <c r="BH68">
        <v>5.81</v>
      </c>
      <c r="BI68">
        <v>7.17</v>
      </c>
      <c r="BJ68">
        <v>3.11</v>
      </c>
      <c r="BK68">
        <v>4.24</v>
      </c>
      <c r="BL68">
        <v>1.04</v>
      </c>
      <c r="BM68">
        <v>0</v>
      </c>
      <c r="BN68">
        <v>0</v>
      </c>
      <c r="BO68">
        <v>16.2</v>
      </c>
      <c r="BP68">
        <v>3.99</v>
      </c>
      <c r="BQ68">
        <v>4.43</v>
      </c>
      <c r="BR68">
        <v>1.0900000000000001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84.45</v>
      </c>
    </row>
    <row r="69" spans="1:75">
      <c r="A69" t="s">
        <v>111</v>
      </c>
      <c r="B69">
        <v>0</v>
      </c>
      <c r="C69">
        <v>33.075000000000003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45</v>
      </c>
      <c r="N69">
        <v>118.125</v>
      </c>
      <c r="O69">
        <v>123.66562500000001</v>
      </c>
      <c r="P69">
        <v>121.5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17.748000000000001</v>
      </c>
      <c r="AG69">
        <v>38.5548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15.836040000000001</v>
      </c>
      <c r="AN69">
        <v>0.66954999999999998</v>
      </c>
      <c r="AO69">
        <v>27.341999999999999</v>
      </c>
      <c r="AP69">
        <v>9.4794</v>
      </c>
      <c r="AQ69">
        <v>14.805</v>
      </c>
      <c r="AR69">
        <v>26.904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84.45</v>
      </c>
      <c r="BA69">
        <f t="shared" si="4"/>
        <v>2818.8945280000003</v>
      </c>
      <c r="BD69">
        <v>24.08</v>
      </c>
      <c r="BE69">
        <v>7.64</v>
      </c>
      <c r="BF69">
        <v>1.1200000000000001</v>
      </c>
      <c r="BG69">
        <v>4.07</v>
      </c>
      <c r="BH69">
        <v>5.81</v>
      </c>
      <c r="BI69">
        <v>7.17</v>
      </c>
      <c r="BJ69">
        <v>3.11</v>
      </c>
      <c r="BK69">
        <v>4.24</v>
      </c>
      <c r="BL69">
        <v>1.04</v>
      </c>
      <c r="BM69">
        <v>0</v>
      </c>
      <c r="BN69">
        <v>0</v>
      </c>
      <c r="BO69">
        <v>16.2</v>
      </c>
      <c r="BP69">
        <v>3.99</v>
      </c>
      <c r="BQ69">
        <v>4.43</v>
      </c>
      <c r="BR69">
        <v>1.0900000000000001</v>
      </c>
      <c r="BS69">
        <v>0.46</v>
      </c>
      <c r="BT69">
        <v>0</v>
      </c>
      <c r="BU69">
        <v>0</v>
      </c>
      <c r="BV69">
        <v>0</v>
      </c>
      <c r="BW69">
        <f t="shared" si="5"/>
        <v>84.45</v>
      </c>
    </row>
    <row r="70" spans="1:75">
      <c r="A70" t="s">
        <v>112</v>
      </c>
      <c r="B70">
        <v>0</v>
      </c>
      <c r="C70">
        <v>33.075000000000003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45</v>
      </c>
      <c r="N70">
        <v>118.125</v>
      </c>
      <c r="O70">
        <v>123.66562500000001</v>
      </c>
      <c r="P70">
        <v>121.5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17.748000000000001</v>
      </c>
      <c r="AG70">
        <v>38.5548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15.836040000000001</v>
      </c>
      <c r="AN70">
        <v>0.66954999999999998</v>
      </c>
      <c r="AO70">
        <v>27.341999999999999</v>
      </c>
      <c r="AP70">
        <v>9.4794</v>
      </c>
      <c r="AQ70">
        <v>14.805</v>
      </c>
      <c r="AR70">
        <v>26.904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84.45</v>
      </c>
      <c r="BA70">
        <f t="shared" si="4"/>
        <v>2818.8945280000003</v>
      </c>
      <c r="BD70">
        <v>24.08</v>
      </c>
      <c r="BE70">
        <v>7.64</v>
      </c>
      <c r="BF70">
        <v>1.1200000000000001</v>
      </c>
      <c r="BG70">
        <v>4.07</v>
      </c>
      <c r="BH70">
        <v>5.81</v>
      </c>
      <c r="BI70">
        <v>7.17</v>
      </c>
      <c r="BJ70">
        <v>3.11</v>
      </c>
      <c r="BK70">
        <v>4.24</v>
      </c>
      <c r="BL70">
        <v>1.04</v>
      </c>
      <c r="BM70">
        <v>0</v>
      </c>
      <c r="BN70">
        <v>0</v>
      </c>
      <c r="BO70">
        <v>16.2</v>
      </c>
      <c r="BP70">
        <v>3.99</v>
      </c>
      <c r="BQ70">
        <v>4.43</v>
      </c>
      <c r="BR70">
        <v>1.0900000000000001</v>
      </c>
      <c r="BS70">
        <v>0.46</v>
      </c>
      <c r="BT70">
        <v>0</v>
      </c>
      <c r="BU70">
        <v>0</v>
      </c>
      <c r="BV70">
        <v>0</v>
      </c>
      <c r="BW70">
        <f t="shared" si="5"/>
        <v>84.45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2.1920000000000002</v>
      </c>
      <c r="K71">
        <v>215.533728</v>
      </c>
      <c r="L71">
        <v>653.15250000000003</v>
      </c>
      <c r="M71">
        <v>45</v>
      </c>
      <c r="N71">
        <v>118.125</v>
      </c>
      <c r="O71">
        <v>123.66562500000001</v>
      </c>
      <c r="P71">
        <v>121.5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17.748000000000001</v>
      </c>
      <c r="AG71">
        <v>38.5548</v>
      </c>
      <c r="AH71">
        <v>152.94049999999999</v>
      </c>
      <c r="AI71">
        <v>19.094999999999999</v>
      </c>
      <c r="AJ71">
        <v>0</v>
      </c>
      <c r="AK71">
        <v>50.76</v>
      </c>
      <c r="AL71">
        <v>79.364599999999996</v>
      </c>
      <c r="AM71">
        <v>15.836040000000001</v>
      </c>
      <c r="AN71">
        <v>0.91823999999999995</v>
      </c>
      <c r="AO71">
        <v>27.341999999999999</v>
      </c>
      <c r="AP71">
        <v>9.4794</v>
      </c>
      <c r="AQ71">
        <v>15.372</v>
      </c>
      <c r="AR71">
        <v>26.904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84.279999999999987</v>
      </c>
      <c r="BA71">
        <f t="shared" si="4"/>
        <v>2819.5402180000006</v>
      </c>
      <c r="BD71">
        <v>24.08</v>
      </c>
      <c r="BE71">
        <v>7.64</v>
      </c>
      <c r="BF71">
        <v>1.1200000000000001</v>
      </c>
      <c r="BG71">
        <v>4.07</v>
      </c>
      <c r="BH71">
        <v>5.81</v>
      </c>
      <c r="BI71">
        <v>7.17</v>
      </c>
      <c r="BJ71">
        <v>3.11</v>
      </c>
      <c r="BK71">
        <v>4.0199999999999996</v>
      </c>
      <c r="BL71">
        <v>1.0900000000000001</v>
      </c>
      <c r="BM71">
        <v>0</v>
      </c>
      <c r="BN71">
        <v>0</v>
      </c>
      <c r="BO71">
        <v>16.2</v>
      </c>
      <c r="BP71">
        <v>3.99</v>
      </c>
      <c r="BQ71">
        <v>4.43</v>
      </c>
      <c r="BR71">
        <v>1.0900000000000001</v>
      </c>
      <c r="BS71">
        <v>0.46</v>
      </c>
      <c r="BT71">
        <v>0</v>
      </c>
      <c r="BU71">
        <v>0</v>
      </c>
      <c r="BV71">
        <v>0</v>
      </c>
      <c r="BW71">
        <f t="shared" si="5"/>
        <v>84.279999999999987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2.1920000000000002</v>
      </c>
      <c r="K72">
        <v>215.533728</v>
      </c>
      <c r="L72">
        <v>653.15250000000003</v>
      </c>
      <c r="M72">
        <v>45</v>
      </c>
      <c r="N72">
        <v>118.125</v>
      </c>
      <c r="O72">
        <v>123.66562500000001</v>
      </c>
      <c r="P72">
        <v>121.5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17.748000000000001</v>
      </c>
      <c r="AG72">
        <v>38.5548</v>
      </c>
      <c r="AH72">
        <v>152.94049999999999</v>
      </c>
      <c r="AI72">
        <v>19.094999999999999</v>
      </c>
      <c r="AJ72">
        <v>0</v>
      </c>
      <c r="AK72">
        <v>50.76</v>
      </c>
      <c r="AL72">
        <v>79.364599999999996</v>
      </c>
      <c r="AM72">
        <v>15.836040000000001</v>
      </c>
      <c r="AN72">
        <v>0.91823999999999995</v>
      </c>
      <c r="AO72">
        <v>27.341999999999999</v>
      </c>
      <c r="AP72">
        <v>9.4794</v>
      </c>
      <c r="AQ72">
        <v>16.695</v>
      </c>
      <c r="AR72">
        <v>26.904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84.279999999999987</v>
      </c>
      <c r="BA72">
        <f t="shared" si="4"/>
        <v>2820.8632180000009</v>
      </c>
      <c r="BD72">
        <v>24.08</v>
      </c>
      <c r="BE72">
        <v>7.64</v>
      </c>
      <c r="BF72">
        <v>1.1200000000000001</v>
      </c>
      <c r="BG72">
        <v>4.07</v>
      </c>
      <c r="BH72">
        <v>5.81</v>
      </c>
      <c r="BI72">
        <v>7.17</v>
      </c>
      <c r="BJ72">
        <v>3.11</v>
      </c>
      <c r="BK72">
        <v>4.0199999999999996</v>
      </c>
      <c r="BL72">
        <v>1.0900000000000001</v>
      </c>
      <c r="BM72">
        <v>0</v>
      </c>
      <c r="BN72">
        <v>0</v>
      </c>
      <c r="BO72">
        <v>16.2</v>
      </c>
      <c r="BP72">
        <v>3.99</v>
      </c>
      <c r="BQ72">
        <v>4.43</v>
      </c>
      <c r="BR72">
        <v>1.0900000000000001</v>
      </c>
      <c r="BS72">
        <v>0.46</v>
      </c>
      <c r="BT72">
        <v>0</v>
      </c>
      <c r="BU72">
        <v>0</v>
      </c>
      <c r="BV72">
        <v>0</v>
      </c>
      <c r="BW72">
        <f t="shared" si="5"/>
        <v>84.279999999999987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2.1920000000000002</v>
      </c>
      <c r="K73">
        <v>215.533728</v>
      </c>
      <c r="L73">
        <v>653.15250000000003</v>
      </c>
      <c r="M73">
        <v>45</v>
      </c>
      <c r="N73">
        <v>118.125</v>
      </c>
      <c r="O73">
        <v>123.66562500000001</v>
      </c>
      <c r="P73">
        <v>121.5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17.748000000000001</v>
      </c>
      <c r="AG73">
        <v>38.5548</v>
      </c>
      <c r="AH73">
        <v>152.94049999999999</v>
      </c>
      <c r="AI73">
        <v>19.094999999999999</v>
      </c>
      <c r="AJ73">
        <v>0</v>
      </c>
      <c r="AK73">
        <v>50.76</v>
      </c>
      <c r="AL73">
        <v>79.364599999999996</v>
      </c>
      <c r="AM73">
        <v>15.836040000000001</v>
      </c>
      <c r="AN73">
        <v>0.91823999999999995</v>
      </c>
      <c r="AO73">
        <v>27.341999999999999</v>
      </c>
      <c r="AP73">
        <v>9.4794</v>
      </c>
      <c r="AQ73">
        <v>31.122</v>
      </c>
      <c r="AR73">
        <v>30.939599999999999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84.279999999999987</v>
      </c>
      <c r="BA73">
        <f t="shared" si="4"/>
        <v>2839.3258180000007</v>
      </c>
      <c r="BD73">
        <v>24.08</v>
      </c>
      <c r="BE73">
        <v>7.64</v>
      </c>
      <c r="BF73">
        <v>1.1200000000000001</v>
      </c>
      <c r="BG73">
        <v>4.07</v>
      </c>
      <c r="BH73">
        <v>5.81</v>
      </c>
      <c r="BI73">
        <v>7.17</v>
      </c>
      <c r="BJ73">
        <v>3.11</v>
      </c>
      <c r="BK73">
        <v>4.0199999999999996</v>
      </c>
      <c r="BL73">
        <v>1.0900000000000001</v>
      </c>
      <c r="BM73">
        <v>0</v>
      </c>
      <c r="BN73">
        <v>0</v>
      </c>
      <c r="BO73">
        <v>16.2</v>
      </c>
      <c r="BP73">
        <v>3.99</v>
      </c>
      <c r="BQ73">
        <v>4.43</v>
      </c>
      <c r="BR73">
        <v>1.0900000000000001</v>
      </c>
      <c r="BS73">
        <v>0.46</v>
      </c>
      <c r="BT73">
        <v>0</v>
      </c>
      <c r="BU73">
        <v>0</v>
      </c>
      <c r="BV73">
        <v>0</v>
      </c>
      <c r="BW73">
        <f t="shared" si="5"/>
        <v>84.279999999999987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2.1920000000000002</v>
      </c>
      <c r="K74">
        <v>215.533728</v>
      </c>
      <c r="L74">
        <v>653.15250000000003</v>
      </c>
      <c r="M74">
        <v>45</v>
      </c>
      <c r="N74">
        <v>118.125</v>
      </c>
      <c r="O74">
        <v>123.66562500000001</v>
      </c>
      <c r="P74">
        <v>121.5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17.748000000000001</v>
      </c>
      <c r="AG74">
        <v>38.5548</v>
      </c>
      <c r="AH74">
        <v>152.94049999999999</v>
      </c>
      <c r="AI74">
        <v>19.094999999999999</v>
      </c>
      <c r="AJ74">
        <v>0</v>
      </c>
      <c r="AK74">
        <v>50.76</v>
      </c>
      <c r="AL74">
        <v>79.364599999999996</v>
      </c>
      <c r="AM74">
        <v>15.836040000000001</v>
      </c>
      <c r="AN74">
        <v>0.91823999999999995</v>
      </c>
      <c r="AO74">
        <v>27.341999999999999</v>
      </c>
      <c r="AP74">
        <v>9.4794</v>
      </c>
      <c r="AQ74">
        <v>31.122</v>
      </c>
      <c r="AR74">
        <v>30.939599999999999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84.279999999999987</v>
      </c>
      <c r="BA74">
        <f t="shared" si="4"/>
        <v>2845.8796180000004</v>
      </c>
      <c r="BD74">
        <v>24.08</v>
      </c>
      <c r="BE74">
        <v>7.64</v>
      </c>
      <c r="BF74">
        <v>1.1200000000000001</v>
      </c>
      <c r="BG74">
        <v>4.07</v>
      </c>
      <c r="BH74">
        <v>5.81</v>
      </c>
      <c r="BI74">
        <v>7.17</v>
      </c>
      <c r="BJ74">
        <v>3.11</v>
      </c>
      <c r="BK74">
        <v>4.0199999999999996</v>
      </c>
      <c r="BL74">
        <v>1.0900000000000001</v>
      </c>
      <c r="BM74">
        <v>0</v>
      </c>
      <c r="BN74">
        <v>0</v>
      </c>
      <c r="BO74">
        <v>16.2</v>
      </c>
      <c r="BP74">
        <v>3.99</v>
      </c>
      <c r="BQ74">
        <v>4.43</v>
      </c>
      <c r="BR74">
        <v>1.0900000000000001</v>
      </c>
      <c r="BS74">
        <v>0.46</v>
      </c>
      <c r="BT74">
        <v>0</v>
      </c>
      <c r="BU74">
        <v>0</v>
      </c>
      <c r="BV74">
        <v>0</v>
      </c>
      <c r="BW74">
        <f t="shared" si="5"/>
        <v>84.279999999999987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215.533728</v>
      </c>
      <c r="L75">
        <v>653.15250000000003</v>
      </c>
      <c r="M75">
        <v>45</v>
      </c>
      <c r="N75">
        <v>118.125</v>
      </c>
      <c r="O75">
        <v>123.66562500000001</v>
      </c>
      <c r="P75">
        <v>121.5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38.5548</v>
      </c>
      <c r="AH75">
        <v>152.94049999999999</v>
      </c>
      <c r="AI75">
        <v>6.3650000000000002</v>
      </c>
      <c r="AJ75">
        <v>0</v>
      </c>
      <c r="AK75">
        <v>50.76</v>
      </c>
      <c r="AL75">
        <v>79.364599999999996</v>
      </c>
      <c r="AM75">
        <v>15.836040000000001</v>
      </c>
      <c r="AN75">
        <v>0.91823999999999995</v>
      </c>
      <c r="AO75">
        <v>27.341999999999999</v>
      </c>
      <c r="AP75">
        <v>9.4794</v>
      </c>
      <c r="AQ75">
        <v>44.414999999999999</v>
      </c>
      <c r="AR75">
        <v>30.939599999999999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84.21</v>
      </c>
      <c r="BA75">
        <f t="shared" si="4"/>
        <v>2846.3726180000003</v>
      </c>
      <c r="BD75">
        <v>25.2</v>
      </c>
      <c r="BE75">
        <v>7.45</v>
      </c>
      <c r="BF75">
        <v>1.1599999999999999</v>
      </c>
      <c r="BG75">
        <v>3.95</v>
      </c>
      <c r="BH75">
        <v>5.81</v>
      </c>
      <c r="BI75">
        <v>7.03</v>
      </c>
      <c r="BJ75">
        <v>3.2</v>
      </c>
      <c r="BK75">
        <v>4.0199999999999996</v>
      </c>
      <c r="BL75">
        <v>1.05</v>
      </c>
      <c r="BM75">
        <v>0</v>
      </c>
      <c r="BN75">
        <v>0</v>
      </c>
      <c r="BO75">
        <v>15.82</v>
      </c>
      <c r="BP75">
        <v>3.89</v>
      </c>
      <c r="BQ75">
        <v>4.3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84.21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215.533728</v>
      </c>
      <c r="L76">
        <v>653.15250000000003</v>
      </c>
      <c r="M76">
        <v>45</v>
      </c>
      <c r="N76">
        <v>118.125</v>
      </c>
      <c r="O76">
        <v>123.66562500000001</v>
      </c>
      <c r="P76">
        <v>121.5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38.5548</v>
      </c>
      <c r="AH76">
        <v>152.94049999999999</v>
      </c>
      <c r="AI76">
        <v>6.3650000000000002</v>
      </c>
      <c r="AJ76">
        <v>0</v>
      </c>
      <c r="AK76">
        <v>50.76</v>
      </c>
      <c r="AL76">
        <v>79.364599999999996</v>
      </c>
      <c r="AM76">
        <v>15.836040000000001</v>
      </c>
      <c r="AN76">
        <v>0.91823999999999995</v>
      </c>
      <c r="AO76">
        <v>27.341999999999999</v>
      </c>
      <c r="AP76">
        <v>9.4794</v>
      </c>
      <c r="AQ76">
        <v>48.573</v>
      </c>
      <c r="AR76">
        <v>30.939599999999999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84.2</v>
      </c>
      <c r="BA76">
        <f t="shared" si="4"/>
        <v>2850.520618</v>
      </c>
      <c r="BD76">
        <v>25.2</v>
      </c>
      <c r="BE76">
        <v>7.45</v>
      </c>
      <c r="BF76">
        <v>1.1599999999999999</v>
      </c>
      <c r="BG76">
        <v>3.95</v>
      </c>
      <c r="BH76">
        <v>5.81</v>
      </c>
      <c r="BI76">
        <v>7.03</v>
      </c>
      <c r="BJ76">
        <v>3.2</v>
      </c>
      <c r="BK76">
        <v>4.0199999999999996</v>
      </c>
      <c r="BL76">
        <v>1.05</v>
      </c>
      <c r="BM76">
        <v>0</v>
      </c>
      <c r="BN76">
        <v>0</v>
      </c>
      <c r="BO76">
        <v>15.82</v>
      </c>
      <c r="BP76">
        <v>3.89</v>
      </c>
      <c r="BQ76">
        <v>4.3</v>
      </c>
      <c r="BR76">
        <v>1.1200000000000001</v>
      </c>
      <c r="BS76">
        <v>0.2</v>
      </c>
      <c r="BT76">
        <v>0</v>
      </c>
      <c r="BU76">
        <v>0</v>
      </c>
      <c r="BV76">
        <v>0</v>
      </c>
      <c r="BW76">
        <f t="shared" si="5"/>
        <v>84.2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53.213999999999999</v>
      </c>
      <c r="G77">
        <v>16.29</v>
      </c>
      <c r="H77">
        <v>0</v>
      </c>
      <c r="I77">
        <v>66.855999999999995</v>
      </c>
      <c r="J77">
        <v>2.1920000000000002</v>
      </c>
      <c r="K77">
        <v>215.533728</v>
      </c>
      <c r="L77">
        <v>653.15250000000003</v>
      </c>
      <c r="M77">
        <v>45</v>
      </c>
      <c r="N77">
        <v>118.125</v>
      </c>
      <c r="O77">
        <v>123.66562500000001</v>
      </c>
      <c r="P77">
        <v>121.5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38.5548</v>
      </c>
      <c r="AH77">
        <v>152.94049999999999</v>
      </c>
      <c r="AI77">
        <v>7.6379999999999999</v>
      </c>
      <c r="AJ77">
        <v>0</v>
      </c>
      <c r="AK77">
        <v>50.76</v>
      </c>
      <c r="AL77">
        <v>79.364599999999996</v>
      </c>
      <c r="AM77">
        <v>15.836040000000001</v>
      </c>
      <c r="AN77">
        <v>0.91823999999999995</v>
      </c>
      <c r="AO77">
        <v>27.341999999999999</v>
      </c>
      <c r="AP77">
        <v>9.4794</v>
      </c>
      <c r="AQ77">
        <v>48.573</v>
      </c>
      <c r="AR77">
        <v>30.939599999999999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83.810000000000016</v>
      </c>
      <c r="BA77">
        <f t="shared" si="4"/>
        <v>2851.4036180000003</v>
      </c>
      <c r="BD77">
        <v>25.2</v>
      </c>
      <c r="BE77">
        <v>7.45</v>
      </c>
      <c r="BF77">
        <v>0.99</v>
      </c>
      <c r="BG77">
        <v>3.95</v>
      </c>
      <c r="BH77">
        <v>5.81</v>
      </c>
      <c r="BI77">
        <v>7.03</v>
      </c>
      <c r="BJ77">
        <v>3.2</v>
      </c>
      <c r="BK77">
        <v>4.0199999999999996</v>
      </c>
      <c r="BL77">
        <v>1.1000000000000001</v>
      </c>
      <c r="BM77">
        <v>0</v>
      </c>
      <c r="BN77">
        <v>0</v>
      </c>
      <c r="BO77">
        <v>15.55</v>
      </c>
      <c r="BP77">
        <v>3.89</v>
      </c>
      <c r="BQ77">
        <v>4.3</v>
      </c>
      <c r="BR77">
        <v>1.1200000000000001</v>
      </c>
      <c r="BS77">
        <v>0.2</v>
      </c>
      <c r="BT77">
        <v>0</v>
      </c>
      <c r="BU77">
        <v>0</v>
      </c>
      <c r="BV77">
        <v>0</v>
      </c>
      <c r="BW77">
        <f t="shared" si="5"/>
        <v>83.810000000000016</v>
      </c>
    </row>
    <row r="78" spans="1:75">
      <c r="A78" t="s">
        <v>120</v>
      </c>
      <c r="B78">
        <v>0</v>
      </c>
      <c r="C78">
        <v>33.075000000000003</v>
      </c>
      <c r="D78">
        <v>9.4499999999999993</v>
      </c>
      <c r="E78">
        <v>0</v>
      </c>
      <c r="F78">
        <v>53.213999999999999</v>
      </c>
      <c r="G78">
        <v>16.29</v>
      </c>
      <c r="H78">
        <v>0</v>
      </c>
      <c r="I78">
        <v>66.855999999999995</v>
      </c>
      <c r="J78">
        <v>2.1920000000000002</v>
      </c>
      <c r="K78">
        <v>215.533728</v>
      </c>
      <c r="L78">
        <v>653.15250000000003</v>
      </c>
      <c r="M78">
        <v>45</v>
      </c>
      <c r="N78">
        <v>118.125</v>
      </c>
      <c r="O78">
        <v>123.66562500000001</v>
      </c>
      <c r="P78">
        <v>121.5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38.5548</v>
      </c>
      <c r="AH78">
        <v>152.94049999999999</v>
      </c>
      <c r="AI78">
        <v>7.6379999999999999</v>
      </c>
      <c r="AJ78">
        <v>0</v>
      </c>
      <c r="AK78">
        <v>50.76</v>
      </c>
      <c r="AL78">
        <v>79.364599999999996</v>
      </c>
      <c r="AM78">
        <v>15.836040000000001</v>
      </c>
      <c r="AN78">
        <v>0.91823999999999995</v>
      </c>
      <c r="AO78">
        <v>27.341999999999999</v>
      </c>
      <c r="AP78">
        <v>9.4794</v>
      </c>
      <c r="AQ78">
        <v>60.920999999999999</v>
      </c>
      <c r="AR78">
        <v>30.939599999999999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83.920000000000016</v>
      </c>
      <c r="BA78">
        <f t="shared" si="4"/>
        <v>2863.8616180000004</v>
      </c>
      <c r="BD78">
        <v>25.2</v>
      </c>
      <c r="BE78">
        <v>7.45</v>
      </c>
      <c r="BF78">
        <v>1.1000000000000001</v>
      </c>
      <c r="BG78">
        <v>3.95</v>
      </c>
      <c r="BH78">
        <v>5.81</v>
      </c>
      <c r="BI78">
        <v>7.03</v>
      </c>
      <c r="BJ78">
        <v>3.2</v>
      </c>
      <c r="BK78">
        <v>4.0199999999999996</v>
      </c>
      <c r="BL78">
        <v>1.1000000000000001</v>
      </c>
      <c r="BM78">
        <v>0</v>
      </c>
      <c r="BN78">
        <v>0</v>
      </c>
      <c r="BO78">
        <v>15.55</v>
      </c>
      <c r="BP78">
        <v>3.89</v>
      </c>
      <c r="BQ78">
        <v>4.3</v>
      </c>
      <c r="BR78">
        <v>1.1200000000000001</v>
      </c>
      <c r="BS78">
        <v>0.2</v>
      </c>
      <c r="BT78">
        <v>0</v>
      </c>
      <c r="BU78">
        <v>0</v>
      </c>
      <c r="BV78">
        <v>0</v>
      </c>
      <c r="BW78">
        <f t="shared" si="5"/>
        <v>83.920000000000016</v>
      </c>
    </row>
    <row r="79" spans="1:75">
      <c r="A79" t="s">
        <v>121</v>
      </c>
      <c r="B79">
        <v>0</v>
      </c>
      <c r="C79">
        <v>34.125</v>
      </c>
      <c r="D79">
        <v>8.4</v>
      </c>
      <c r="E79">
        <v>0</v>
      </c>
      <c r="F79">
        <v>53.213999999999999</v>
      </c>
      <c r="G79">
        <v>16.29</v>
      </c>
      <c r="H79">
        <v>0</v>
      </c>
      <c r="I79">
        <v>66.855999999999995</v>
      </c>
      <c r="J79">
        <v>2.1920000000000002</v>
      </c>
      <c r="K79">
        <v>215.533728</v>
      </c>
      <c r="L79">
        <v>653.15250000000003</v>
      </c>
      <c r="M79">
        <v>45</v>
      </c>
      <c r="N79">
        <v>118.125</v>
      </c>
      <c r="O79">
        <v>123.66562500000001</v>
      </c>
      <c r="P79">
        <v>121.5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38.5548</v>
      </c>
      <c r="AH79">
        <v>154.69245000000001</v>
      </c>
      <c r="AI79">
        <v>10.183999999999999</v>
      </c>
      <c r="AJ79">
        <v>0</v>
      </c>
      <c r="AK79">
        <v>50.76</v>
      </c>
      <c r="AL79">
        <v>83.664000000000001</v>
      </c>
      <c r="AM79">
        <v>15.836040000000001</v>
      </c>
      <c r="AN79">
        <v>0.91823999999999995</v>
      </c>
      <c r="AO79">
        <v>27.341999999999999</v>
      </c>
      <c r="AP79">
        <v>9.4794</v>
      </c>
      <c r="AQ79">
        <v>62.244</v>
      </c>
      <c r="AR79">
        <v>30.939599999999999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83.750000000000014</v>
      </c>
      <c r="BA79">
        <f t="shared" si="4"/>
        <v>2900.9252840000008</v>
      </c>
      <c r="BD79">
        <v>25.2</v>
      </c>
      <c r="BE79">
        <v>7.45</v>
      </c>
      <c r="BF79">
        <v>0.93</v>
      </c>
      <c r="BG79">
        <v>3.95</v>
      </c>
      <c r="BH79">
        <v>5.81</v>
      </c>
      <c r="BI79">
        <v>7.03</v>
      </c>
      <c r="BJ79">
        <v>3.2</v>
      </c>
      <c r="BK79">
        <v>4.0199999999999996</v>
      </c>
      <c r="BL79">
        <v>1.1000000000000001</v>
      </c>
      <c r="BM79">
        <v>0</v>
      </c>
      <c r="BN79">
        <v>0</v>
      </c>
      <c r="BO79">
        <v>15.55</v>
      </c>
      <c r="BP79">
        <v>3.89</v>
      </c>
      <c r="BQ79">
        <v>4.3</v>
      </c>
      <c r="BR79">
        <v>1.1200000000000001</v>
      </c>
      <c r="BS79">
        <v>0.2</v>
      </c>
      <c r="BT79">
        <v>0</v>
      </c>
      <c r="BU79">
        <v>0</v>
      </c>
      <c r="BV79">
        <v>0</v>
      </c>
      <c r="BW79">
        <f t="shared" si="5"/>
        <v>83.750000000000014</v>
      </c>
    </row>
    <row r="80" spans="1:75">
      <c r="A80" t="s">
        <v>122</v>
      </c>
      <c r="B80">
        <v>0</v>
      </c>
      <c r="C80">
        <v>34.125</v>
      </c>
      <c r="D80">
        <v>8.4</v>
      </c>
      <c r="E80">
        <v>0</v>
      </c>
      <c r="F80">
        <v>53.213999999999999</v>
      </c>
      <c r="G80">
        <v>16.29</v>
      </c>
      <c r="H80">
        <v>0</v>
      </c>
      <c r="I80">
        <v>66.855999999999995</v>
      </c>
      <c r="J80">
        <v>2.1920000000000002</v>
      </c>
      <c r="K80">
        <v>215.533728</v>
      </c>
      <c r="L80">
        <v>653.15250000000003</v>
      </c>
      <c r="M80">
        <v>45</v>
      </c>
      <c r="N80">
        <v>118.125</v>
      </c>
      <c r="O80">
        <v>123.66562500000001</v>
      </c>
      <c r="P80">
        <v>121.5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38.5548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15.836040000000001</v>
      </c>
      <c r="AN80">
        <v>0.91823999999999995</v>
      </c>
      <c r="AO80">
        <v>27.341999999999999</v>
      </c>
      <c r="AP80">
        <v>9.4794</v>
      </c>
      <c r="AQ80">
        <v>62.244</v>
      </c>
      <c r="AR80">
        <v>30.939599999999999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83.920000000000016</v>
      </c>
      <c r="BA80">
        <f t="shared" si="4"/>
        <v>2957.1072840000006</v>
      </c>
      <c r="BD80">
        <v>25.2</v>
      </c>
      <c r="BE80">
        <v>7.45</v>
      </c>
      <c r="BF80">
        <v>1.1000000000000001</v>
      </c>
      <c r="BG80">
        <v>3.95</v>
      </c>
      <c r="BH80">
        <v>5.81</v>
      </c>
      <c r="BI80">
        <v>7.03</v>
      </c>
      <c r="BJ80">
        <v>3.2</v>
      </c>
      <c r="BK80">
        <v>4.0199999999999996</v>
      </c>
      <c r="BL80">
        <v>1.1000000000000001</v>
      </c>
      <c r="BM80">
        <v>0</v>
      </c>
      <c r="BN80">
        <v>0</v>
      </c>
      <c r="BO80">
        <v>15.55</v>
      </c>
      <c r="BP80">
        <v>3.89</v>
      </c>
      <c r="BQ80">
        <v>4.3</v>
      </c>
      <c r="BR80">
        <v>1.1200000000000001</v>
      </c>
      <c r="BS80">
        <v>0.2</v>
      </c>
      <c r="BT80">
        <v>0</v>
      </c>
      <c r="BU80">
        <v>0</v>
      </c>
      <c r="BV80">
        <v>0</v>
      </c>
      <c r="BW80">
        <f t="shared" si="5"/>
        <v>83.920000000000016</v>
      </c>
    </row>
    <row r="81" spans="1:75">
      <c r="A81" t="s">
        <v>123</v>
      </c>
      <c r="B81">
        <v>0</v>
      </c>
      <c r="C81">
        <v>34.125</v>
      </c>
      <c r="D81">
        <v>8.4</v>
      </c>
      <c r="E81">
        <v>0</v>
      </c>
      <c r="F81">
        <v>53.213999999999999</v>
      </c>
      <c r="G81">
        <v>16.29</v>
      </c>
      <c r="H81">
        <v>0</v>
      </c>
      <c r="I81">
        <v>66.855999999999995</v>
      </c>
      <c r="J81">
        <v>2.1920000000000002</v>
      </c>
      <c r="K81">
        <v>215.533728</v>
      </c>
      <c r="L81">
        <v>653.15250000000003</v>
      </c>
      <c r="M81">
        <v>45</v>
      </c>
      <c r="N81">
        <v>118.125</v>
      </c>
      <c r="O81">
        <v>123.66562500000001</v>
      </c>
      <c r="P81">
        <v>121.5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38.5548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15.836040000000001</v>
      </c>
      <c r="AN81">
        <v>0.91823999999999995</v>
      </c>
      <c r="AO81">
        <v>27.341999999999999</v>
      </c>
      <c r="AP81">
        <v>9.4794</v>
      </c>
      <c r="AQ81">
        <v>62.244</v>
      </c>
      <c r="AR81">
        <v>30.939599999999999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83.750000000000014</v>
      </c>
      <c r="BA81">
        <f t="shared" si="4"/>
        <v>2956.9372840000005</v>
      </c>
      <c r="BD81">
        <v>25.2</v>
      </c>
      <c r="BE81">
        <v>7.45</v>
      </c>
      <c r="BF81">
        <v>0.93</v>
      </c>
      <c r="BG81">
        <v>3.95</v>
      </c>
      <c r="BH81">
        <v>5.81</v>
      </c>
      <c r="BI81">
        <v>7.03</v>
      </c>
      <c r="BJ81">
        <v>3.2</v>
      </c>
      <c r="BK81">
        <v>4.0199999999999996</v>
      </c>
      <c r="BL81">
        <v>1.1000000000000001</v>
      </c>
      <c r="BM81">
        <v>0</v>
      </c>
      <c r="BN81">
        <v>0</v>
      </c>
      <c r="BO81">
        <v>15.55</v>
      </c>
      <c r="BP81">
        <v>3.89</v>
      </c>
      <c r="BQ81">
        <v>4.3</v>
      </c>
      <c r="BR81">
        <v>1.1200000000000001</v>
      </c>
      <c r="BS81">
        <v>0.2</v>
      </c>
      <c r="BT81">
        <v>0</v>
      </c>
      <c r="BU81">
        <v>0</v>
      </c>
      <c r="BV81">
        <v>0</v>
      </c>
      <c r="BW81">
        <f t="shared" si="5"/>
        <v>83.750000000000014</v>
      </c>
    </row>
    <row r="82" spans="1:75">
      <c r="A82" t="s">
        <v>124</v>
      </c>
      <c r="B82">
        <v>0</v>
      </c>
      <c r="C82">
        <v>34.125</v>
      </c>
      <c r="D82">
        <v>8.4</v>
      </c>
      <c r="E82">
        <v>0</v>
      </c>
      <c r="F82">
        <v>53.213999999999999</v>
      </c>
      <c r="G82">
        <v>16.29</v>
      </c>
      <c r="H82">
        <v>0</v>
      </c>
      <c r="I82">
        <v>66.855999999999995</v>
      </c>
      <c r="J82">
        <v>2.1920000000000002</v>
      </c>
      <c r="K82">
        <v>215.533728</v>
      </c>
      <c r="L82">
        <v>653.15250000000003</v>
      </c>
      <c r="M82">
        <v>45</v>
      </c>
      <c r="N82">
        <v>118.125</v>
      </c>
      <c r="O82">
        <v>123.66562500000001</v>
      </c>
      <c r="P82">
        <v>121.5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38.5548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15.836040000000001</v>
      </c>
      <c r="AN82">
        <v>0.91823999999999995</v>
      </c>
      <c r="AO82">
        <v>27.341999999999999</v>
      </c>
      <c r="AP82">
        <v>9.4794</v>
      </c>
      <c r="AQ82">
        <v>62.244</v>
      </c>
      <c r="AR82">
        <v>30.939599999999999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83.810000000000016</v>
      </c>
      <c r="BA82">
        <f t="shared" si="4"/>
        <v>2956.9972840000005</v>
      </c>
      <c r="BD82">
        <v>25.2</v>
      </c>
      <c r="BE82">
        <v>7.45</v>
      </c>
      <c r="BF82">
        <v>0.99</v>
      </c>
      <c r="BG82">
        <v>3.95</v>
      </c>
      <c r="BH82">
        <v>5.81</v>
      </c>
      <c r="BI82">
        <v>7.03</v>
      </c>
      <c r="BJ82">
        <v>3.2</v>
      </c>
      <c r="BK82">
        <v>4.0199999999999996</v>
      </c>
      <c r="BL82">
        <v>1.1000000000000001</v>
      </c>
      <c r="BM82">
        <v>0</v>
      </c>
      <c r="BN82">
        <v>0</v>
      </c>
      <c r="BO82">
        <v>15.55</v>
      </c>
      <c r="BP82">
        <v>3.89</v>
      </c>
      <c r="BQ82">
        <v>4.3</v>
      </c>
      <c r="BR82">
        <v>1.1200000000000001</v>
      </c>
      <c r="BS82">
        <v>0.2</v>
      </c>
      <c r="BT82">
        <v>0</v>
      </c>
      <c r="BU82">
        <v>0</v>
      </c>
      <c r="BV82">
        <v>0</v>
      </c>
      <c r="BW82">
        <f t="shared" si="5"/>
        <v>83.810000000000016</v>
      </c>
    </row>
    <row r="83" spans="1:75">
      <c r="A83" t="s">
        <v>125</v>
      </c>
      <c r="B83">
        <v>0</v>
      </c>
      <c r="C83">
        <v>35.174999999999997</v>
      </c>
      <c r="D83">
        <v>7.35</v>
      </c>
      <c r="E83">
        <v>0</v>
      </c>
      <c r="F83">
        <v>53.213999999999999</v>
      </c>
      <c r="G83">
        <v>16.29</v>
      </c>
      <c r="H83">
        <v>0</v>
      </c>
      <c r="I83">
        <v>66.855999999999995</v>
      </c>
      <c r="J83">
        <v>2.1920000000000002</v>
      </c>
      <c r="K83">
        <v>215.533728</v>
      </c>
      <c r="L83">
        <v>653.15250000000003</v>
      </c>
      <c r="M83">
        <v>45</v>
      </c>
      <c r="N83">
        <v>118.125</v>
      </c>
      <c r="O83">
        <v>123.66562500000001</v>
      </c>
      <c r="P83">
        <v>121.5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38.5548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15.836040000000001</v>
      </c>
      <c r="AN83">
        <v>0.91823999999999995</v>
      </c>
      <c r="AO83">
        <v>27.341999999999999</v>
      </c>
      <c r="AP83">
        <v>9.4794</v>
      </c>
      <c r="AQ83">
        <v>62.244</v>
      </c>
      <c r="AR83">
        <v>30.939599999999999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83.200000000000017</v>
      </c>
      <c r="BA83">
        <f t="shared" si="4"/>
        <v>2956.3872840000004</v>
      </c>
      <c r="BD83">
        <v>25.2</v>
      </c>
      <c r="BE83">
        <v>7.45</v>
      </c>
      <c r="BF83">
        <v>0.81</v>
      </c>
      <c r="BG83">
        <v>3.95</v>
      </c>
      <c r="BH83">
        <v>5.81</v>
      </c>
      <c r="BI83">
        <v>7.03</v>
      </c>
      <c r="BJ83">
        <v>3.2</v>
      </c>
      <c r="BK83">
        <v>4.0199999999999996</v>
      </c>
      <c r="BL83">
        <v>1.1000000000000001</v>
      </c>
      <c r="BM83">
        <v>0</v>
      </c>
      <c r="BN83">
        <v>0</v>
      </c>
      <c r="BO83">
        <v>15.07</v>
      </c>
      <c r="BP83">
        <v>3.89</v>
      </c>
      <c r="BQ83">
        <v>4.3</v>
      </c>
      <c r="BR83">
        <v>1.1200000000000001</v>
      </c>
      <c r="BS83">
        <v>0.25</v>
      </c>
      <c r="BT83">
        <v>0</v>
      </c>
      <c r="BU83">
        <v>0</v>
      </c>
      <c r="BV83">
        <v>0</v>
      </c>
      <c r="BW83">
        <f t="shared" si="5"/>
        <v>83.200000000000017</v>
      </c>
    </row>
    <row r="84" spans="1:75">
      <c r="A84" t="s">
        <v>126</v>
      </c>
      <c r="B84">
        <v>0</v>
      </c>
      <c r="C84">
        <v>35.174999999999997</v>
      </c>
      <c r="D84">
        <v>7.35</v>
      </c>
      <c r="E84">
        <v>0</v>
      </c>
      <c r="F84">
        <v>53.213999999999999</v>
      </c>
      <c r="G84">
        <v>16.29</v>
      </c>
      <c r="H84">
        <v>0</v>
      </c>
      <c r="I84">
        <v>66.855999999999995</v>
      </c>
      <c r="J84">
        <v>2.1920000000000002</v>
      </c>
      <c r="K84">
        <v>215.533728</v>
      </c>
      <c r="L84">
        <v>653.15250000000003</v>
      </c>
      <c r="M84">
        <v>45</v>
      </c>
      <c r="N84">
        <v>118.125</v>
      </c>
      <c r="O84">
        <v>123.66562500000001</v>
      </c>
      <c r="P84">
        <v>121.5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38.5548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15.836040000000001</v>
      </c>
      <c r="AN84">
        <v>0.91823999999999995</v>
      </c>
      <c r="AO84">
        <v>27.341999999999999</v>
      </c>
      <c r="AP84">
        <v>9.4794</v>
      </c>
      <c r="AQ84">
        <v>62.244</v>
      </c>
      <c r="AR84">
        <v>30.939599999999999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83.350000000000009</v>
      </c>
      <c r="BA84">
        <f t="shared" si="4"/>
        <v>2956.5372840000005</v>
      </c>
      <c r="BD84">
        <v>25.2</v>
      </c>
      <c r="BE84">
        <v>7.45</v>
      </c>
      <c r="BF84">
        <v>0.93</v>
      </c>
      <c r="BG84">
        <v>3.95</v>
      </c>
      <c r="BH84">
        <v>5.81</v>
      </c>
      <c r="BI84">
        <v>7.03</v>
      </c>
      <c r="BJ84">
        <v>3.2</v>
      </c>
      <c r="BK84">
        <v>4.0199999999999996</v>
      </c>
      <c r="BL84">
        <v>1.1000000000000001</v>
      </c>
      <c r="BM84">
        <v>0</v>
      </c>
      <c r="BN84">
        <v>0</v>
      </c>
      <c r="BO84">
        <v>15.07</v>
      </c>
      <c r="BP84">
        <v>3.89</v>
      </c>
      <c r="BQ84">
        <v>4.3</v>
      </c>
      <c r="BR84">
        <v>1.1200000000000001</v>
      </c>
      <c r="BS84">
        <v>0.28000000000000003</v>
      </c>
      <c r="BT84">
        <v>0</v>
      </c>
      <c r="BU84">
        <v>0</v>
      </c>
      <c r="BV84">
        <v>0</v>
      </c>
      <c r="BW84">
        <f t="shared" si="5"/>
        <v>83.350000000000009</v>
      </c>
    </row>
    <row r="85" spans="1:75">
      <c r="A85" t="s">
        <v>127</v>
      </c>
      <c r="B85">
        <v>0</v>
      </c>
      <c r="C85">
        <v>35.174999999999997</v>
      </c>
      <c r="D85">
        <v>7.35</v>
      </c>
      <c r="E85">
        <v>0</v>
      </c>
      <c r="F85">
        <v>53.213999999999999</v>
      </c>
      <c r="G85">
        <v>16.29</v>
      </c>
      <c r="H85">
        <v>0</v>
      </c>
      <c r="I85">
        <v>66.855999999999995</v>
      </c>
      <c r="J85">
        <v>2.1920000000000002</v>
      </c>
      <c r="K85">
        <v>215.533728</v>
      </c>
      <c r="L85">
        <v>653.15250000000003</v>
      </c>
      <c r="M85">
        <v>45</v>
      </c>
      <c r="N85">
        <v>118.125</v>
      </c>
      <c r="O85">
        <v>123.66562500000001</v>
      </c>
      <c r="P85">
        <v>121.5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326.25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38.5548</v>
      </c>
      <c r="AH85">
        <v>154.69245000000001</v>
      </c>
      <c r="AI85">
        <v>66.195999999999998</v>
      </c>
      <c r="AJ85">
        <v>0</v>
      </c>
      <c r="AK85">
        <v>50.76</v>
      </c>
      <c r="AL85">
        <v>83.664000000000001</v>
      </c>
      <c r="AM85">
        <v>15.836040000000001</v>
      </c>
      <c r="AN85">
        <v>0.91823999999999995</v>
      </c>
      <c r="AO85">
        <v>26.018999999999998</v>
      </c>
      <c r="AP85">
        <v>9.4794</v>
      </c>
      <c r="AQ85">
        <v>62.244</v>
      </c>
      <c r="AR85">
        <v>30.939599999999999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83.77000000000001</v>
      </c>
      <c r="BA85">
        <f t="shared" si="4"/>
        <v>2932.9092840000003</v>
      </c>
      <c r="BD85">
        <v>25.2</v>
      </c>
      <c r="BE85">
        <v>7.45</v>
      </c>
      <c r="BF85">
        <v>1.1000000000000001</v>
      </c>
      <c r="BG85">
        <v>3.95</v>
      </c>
      <c r="BH85">
        <v>5.81</v>
      </c>
      <c r="BI85">
        <v>7.03</v>
      </c>
      <c r="BJ85">
        <v>3.2</v>
      </c>
      <c r="BK85">
        <v>4.0199999999999996</v>
      </c>
      <c r="BL85">
        <v>1.1000000000000001</v>
      </c>
      <c r="BM85">
        <v>0</v>
      </c>
      <c r="BN85">
        <v>0</v>
      </c>
      <c r="BO85">
        <v>15.3</v>
      </c>
      <c r="BP85">
        <v>3.89</v>
      </c>
      <c r="BQ85">
        <v>4.3</v>
      </c>
      <c r="BR85">
        <v>1.1200000000000001</v>
      </c>
      <c r="BS85">
        <v>0.3</v>
      </c>
      <c r="BT85">
        <v>0</v>
      </c>
      <c r="BU85">
        <v>0</v>
      </c>
      <c r="BV85">
        <v>0</v>
      </c>
      <c r="BW85">
        <f t="shared" si="5"/>
        <v>83.77000000000001</v>
      </c>
    </row>
    <row r="86" spans="1:75">
      <c r="A86" t="s">
        <v>128</v>
      </c>
      <c r="B86">
        <v>0</v>
      </c>
      <c r="C86">
        <v>35.174999999999997</v>
      </c>
      <c r="D86">
        <v>7.35</v>
      </c>
      <c r="E86">
        <v>0</v>
      </c>
      <c r="F86">
        <v>53.213999999999999</v>
      </c>
      <c r="G86">
        <v>16.29</v>
      </c>
      <c r="H86">
        <v>0</v>
      </c>
      <c r="I86">
        <v>66.855999999999995</v>
      </c>
      <c r="J86">
        <v>2.1920000000000002</v>
      </c>
      <c r="K86">
        <v>215.533728</v>
      </c>
      <c r="L86">
        <v>653.15250000000003</v>
      </c>
      <c r="M86">
        <v>45</v>
      </c>
      <c r="N86">
        <v>118.125</v>
      </c>
      <c r="O86">
        <v>123.66562500000001</v>
      </c>
      <c r="P86">
        <v>121.5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326.25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38.5548</v>
      </c>
      <c r="AH86">
        <v>154.69245000000001</v>
      </c>
      <c r="AI86">
        <v>15.276</v>
      </c>
      <c r="AJ86">
        <v>0</v>
      </c>
      <c r="AK86">
        <v>50.76</v>
      </c>
      <c r="AL86">
        <v>83.664000000000001</v>
      </c>
      <c r="AM86">
        <v>15.836040000000001</v>
      </c>
      <c r="AN86">
        <v>0.91823999999999995</v>
      </c>
      <c r="AO86">
        <v>26.018999999999998</v>
      </c>
      <c r="AP86">
        <v>9.4794</v>
      </c>
      <c r="AQ86">
        <v>62.244</v>
      </c>
      <c r="AR86">
        <v>30.939599999999999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83.800000000000011</v>
      </c>
      <c r="BA86">
        <f t="shared" si="4"/>
        <v>2882.0192840000004</v>
      </c>
      <c r="BD86">
        <v>25.2</v>
      </c>
      <c r="BE86">
        <v>7.45</v>
      </c>
      <c r="BF86">
        <v>1.1299999999999999</v>
      </c>
      <c r="BG86">
        <v>3.95</v>
      </c>
      <c r="BH86">
        <v>5.81</v>
      </c>
      <c r="BI86">
        <v>7.03</v>
      </c>
      <c r="BJ86">
        <v>3.2</v>
      </c>
      <c r="BK86">
        <v>4.0199999999999996</v>
      </c>
      <c r="BL86">
        <v>1.1000000000000001</v>
      </c>
      <c r="BM86">
        <v>0</v>
      </c>
      <c r="BN86">
        <v>0</v>
      </c>
      <c r="BO86">
        <v>15.3</v>
      </c>
      <c r="BP86">
        <v>3.89</v>
      </c>
      <c r="BQ86">
        <v>4.3</v>
      </c>
      <c r="BR86">
        <v>1.1200000000000001</v>
      </c>
      <c r="BS86">
        <v>0.3</v>
      </c>
      <c r="BT86">
        <v>0</v>
      </c>
      <c r="BU86">
        <v>0</v>
      </c>
      <c r="BV86">
        <v>0</v>
      </c>
      <c r="BW86">
        <f t="shared" si="5"/>
        <v>83.800000000000011</v>
      </c>
    </row>
    <row r="87" spans="1:75">
      <c r="A87" t="s">
        <v>129</v>
      </c>
      <c r="B87">
        <v>0</v>
      </c>
      <c r="C87">
        <v>35.174999999999997</v>
      </c>
      <c r="D87">
        <v>7.35</v>
      </c>
      <c r="E87">
        <v>0</v>
      </c>
      <c r="F87">
        <v>53.213999999999999</v>
      </c>
      <c r="G87">
        <v>16.29</v>
      </c>
      <c r="H87">
        <v>0</v>
      </c>
      <c r="I87">
        <v>66.855999999999995</v>
      </c>
      <c r="J87">
        <v>2.1920000000000002</v>
      </c>
      <c r="K87">
        <v>215.533728</v>
      </c>
      <c r="L87">
        <v>653.15250000000003</v>
      </c>
      <c r="M87">
        <v>45</v>
      </c>
      <c r="N87">
        <v>118.125</v>
      </c>
      <c r="O87">
        <v>123.66562500000001</v>
      </c>
      <c r="P87">
        <v>121.5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275.625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38.5548</v>
      </c>
      <c r="AH87">
        <v>152.94049999999999</v>
      </c>
      <c r="AI87">
        <v>15.276</v>
      </c>
      <c r="AJ87">
        <v>0</v>
      </c>
      <c r="AK87">
        <v>50.76</v>
      </c>
      <c r="AL87">
        <v>79.364599999999996</v>
      </c>
      <c r="AM87">
        <v>15.836040000000001</v>
      </c>
      <c r="AN87">
        <v>0.91823999999999995</v>
      </c>
      <c r="AO87">
        <v>26.018999999999998</v>
      </c>
      <c r="AP87">
        <v>9.4794</v>
      </c>
      <c r="AQ87">
        <v>62.244</v>
      </c>
      <c r="AR87">
        <v>30.939599999999999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83.95</v>
      </c>
      <c r="BA87">
        <f t="shared" si="4"/>
        <v>2813.6074180000001</v>
      </c>
      <c r="BD87">
        <v>25.2</v>
      </c>
      <c r="BE87">
        <v>7.45</v>
      </c>
      <c r="BF87">
        <v>1.1299999999999999</v>
      </c>
      <c r="BG87">
        <v>3.95</v>
      </c>
      <c r="BH87">
        <v>5.81</v>
      </c>
      <c r="BI87">
        <v>7.03</v>
      </c>
      <c r="BJ87">
        <v>3.2</v>
      </c>
      <c r="BK87">
        <v>4.1900000000000004</v>
      </c>
      <c r="BL87">
        <v>1.05</v>
      </c>
      <c r="BM87">
        <v>0</v>
      </c>
      <c r="BN87">
        <v>0</v>
      </c>
      <c r="BO87">
        <v>15.3</v>
      </c>
      <c r="BP87">
        <v>3.89</v>
      </c>
      <c r="BQ87">
        <v>4.3</v>
      </c>
      <c r="BR87">
        <v>1.1200000000000001</v>
      </c>
      <c r="BS87">
        <v>0.33</v>
      </c>
      <c r="BT87">
        <v>0</v>
      </c>
      <c r="BU87">
        <v>0</v>
      </c>
      <c r="BV87">
        <v>0</v>
      </c>
      <c r="BW87">
        <f t="shared" si="5"/>
        <v>83.95</v>
      </c>
    </row>
    <row r="88" spans="1:75">
      <c r="A88" t="s">
        <v>130</v>
      </c>
      <c r="B88">
        <v>0</v>
      </c>
      <c r="C88">
        <v>35.174999999999997</v>
      </c>
      <c r="D88">
        <v>7.35</v>
      </c>
      <c r="E88">
        <v>0</v>
      </c>
      <c r="F88">
        <v>53.213999999999999</v>
      </c>
      <c r="G88">
        <v>16.29</v>
      </c>
      <c r="H88">
        <v>0</v>
      </c>
      <c r="I88">
        <v>66.855999999999995</v>
      </c>
      <c r="J88">
        <v>2.1920000000000002</v>
      </c>
      <c r="K88">
        <v>215.533728</v>
      </c>
      <c r="L88">
        <v>653.15250000000003</v>
      </c>
      <c r="M88">
        <v>45</v>
      </c>
      <c r="N88">
        <v>118.125</v>
      </c>
      <c r="O88">
        <v>123.66562500000001</v>
      </c>
      <c r="P88">
        <v>121.5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275.625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38.5548</v>
      </c>
      <c r="AH88">
        <v>152.94049999999999</v>
      </c>
      <c r="AI88">
        <v>15.276</v>
      </c>
      <c r="AJ88">
        <v>0</v>
      </c>
      <c r="AK88">
        <v>50.76</v>
      </c>
      <c r="AL88">
        <v>79.364599999999996</v>
      </c>
      <c r="AM88">
        <v>15.836040000000001</v>
      </c>
      <c r="AN88">
        <v>0.91823999999999995</v>
      </c>
      <c r="AO88">
        <v>26.018999999999998</v>
      </c>
      <c r="AP88">
        <v>9.4794</v>
      </c>
      <c r="AQ88">
        <v>62.244</v>
      </c>
      <c r="AR88">
        <v>30.939599999999999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83.95</v>
      </c>
      <c r="BA88">
        <f t="shared" si="4"/>
        <v>2813.6074180000001</v>
      </c>
      <c r="BD88">
        <v>25.2</v>
      </c>
      <c r="BE88">
        <v>7.45</v>
      </c>
      <c r="BF88">
        <v>1.1299999999999999</v>
      </c>
      <c r="BG88">
        <v>3.95</v>
      </c>
      <c r="BH88">
        <v>5.81</v>
      </c>
      <c r="BI88">
        <v>7.03</v>
      </c>
      <c r="BJ88">
        <v>3.2</v>
      </c>
      <c r="BK88">
        <v>4.1900000000000004</v>
      </c>
      <c r="BL88">
        <v>1.05</v>
      </c>
      <c r="BM88">
        <v>0</v>
      </c>
      <c r="BN88">
        <v>0</v>
      </c>
      <c r="BO88">
        <v>15.3</v>
      </c>
      <c r="BP88">
        <v>3.89</v>
      </c>
      <c r="BQ88">
        <v>4.3</v>
      </c>
      <c r="BR88">
        <v>1.1200000000000001</v>
      </c>
      <c r="BS88">
        <v>0.33</v>
      </c>
      <c r="BT88">
        <v>0</v>
      </c>
      <c r="BU88">
        <v>0</v>
      </c>
      <c r="BV88">
        <v>0</v>
      </c>
      <c r="BW88">
        <f t="shared" si="5"/>
        <v>83.95</v>
      </c>
    </row>
    <row r="89" spans="1:75">
      <c r="A89" t="s">
        <v>131</v>
      </c>
      <c r="B89">
        <v>0</v>
      </c>
      <c r="C89">
        <v>35.174999999999997</v>
      </c>
      <c r="D89">
        <v>7.35</v>
      </c>
      <c r="E89">
        <v>0</v>
      </c>
      <c r="F89">
        <v>53.213999999999999</v>
      </c>
      <c r="G89">
        <v>16.29</v>
      </c>
      <c r="H89">
        <v>0</v>
      </c>
      <c r="I89">
        <v>66.855999999999995</v>
      </c>
      <c r="J89">
        <v>2.1920000000000002</v>
      </c>
      <c r="K89">
        <v>215.533728</v>
      </c>
      <c r="L89">
        <v>653.15250000000003</v>
      </c>
      <c r="M89">
        <v>45</v>
      </c>
      <c r="N89">
        <v>118.125</v>
      </c>
      <c r="O89">
        <v>123.66562500000001</v>
      </c>
      <c r="P89">
        <v>121.5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275.625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38.5548</v>
      </c>
      <c r="AH89">
        <v>152.94049999999999</v>
      </c>
      <c r="AI89">
        <v>30.552</v>
      </c>
      <c r="AJ89">
        <v>0</v>
      </c>
      <c r="AK89">
        <v>50.76</v>
      </c>
      <c r="AL89">
        <v>79.364599999999996</v>
      </c>
      <c r="AM89">
        <v>15.836040000000001</v>
      </c>
      <c r="AN89">
        <v>0.91823999999999995</v>
      </c>
      <c r="AO89">
        <v>26.018999999999998</v>
      </c>
      <c r="AP89">
        <v>9.4794</v>
      </c>
      <c r="AQ89">
        <v>62.244</v>
      </c>
      <c r="AR89">
        <v>30.939599999999999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84</v>
      </c>
      <c r="BA89">
        <f t="shared" si="4"/>
        <v>2828.9334180000005</v>
      </c>
      <c r="BD89">
        <v>25.2</v>
      </c>
      <c r="BE89">
        <v>7.45</v>
      </c>
      <c r="BF89">
        <v>1.1599999999999999</v>
      </c>
      <c r="BG89">
        <v>3.95</v>
      </c>
      <c r="BH89">
        <v>5.81</v>
      </c>
      <c r="BI89">
        <v>7.03</v>
      </c>
      <c r="BJ89">
        <v>3.2</v>
      </c>
      <c r="BK89">
        <v>4.1900000000000004</v>
      </c>
      <c r="BL89">
        <v>1.05</v>
      </c>
      <c r="BM89">
        <v>0</v>
      </c>
      <c r="BN89">
        <v>0</v>
      </c>
      <c r="BO89">
        <v>15.3</v>
      </c>
      <c r="BP89">
        <v>3.89</v>
      </c>
      <c r="BQ89">
        <v>4.3</v>
      </c>
      <c r="BR89">
        <v>1.1200000000000001</v>
      </c>
      <c r="BS89">
        <v>0.35</v>
      </c>
      <c r="BT89">
        <v>0</v>
      </c>
      <c r="BU89">
        <v>0</v>
      </c>
      <c r="BV89">
        <v>0</v>
      </c>
      <c r="BW89">
        <f t="shared" si="5"/>
        <v>84</v>
      </c>
    </row>
    <row r="90" spans="1:75">
      <c r="A90" t="s">
        <v>132</v>
      </c>
      <c r="B90">
        <v>0</v>
      </c>
      <c r="C90">
        <v>35.174999999999997</v>
      </c>
      <c r="D90">
        <v>7.35</v>
      </c>
      <c r="E90">
        <v>0</v>
      </c>
      <c r="F90">
        <v>53.213999999999999</v>
      </c>
      <c r="G90">
        <v>16.29</v>
      </c>
      <c r="H90">
        <v>0</v>
      </c>
      <c r="I90">
        <v>66.855999999999995</v>
      </c>
      <c r="J90">
        <v>2.1920000000000002</v>
      </c>
      <c r="K90">
        <v>215.533728</v>
      </c>
      <c r="L90">
        <v>653.15250000000003</v>
      </c>
      <c r="M90">
        <v>45</v>
      </c>
      <c r="N90">
        <v>118.125</v>
      </c>
      <c r="O90">
        <v>123.66562500000001</v>
      </c>
      <c r="P90">
        <v>121.5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275.625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38.5548</v>
      </c>
      <c r="AH90">
        <v>152.94049999999999</v>
      </c>
      <c r="AI90">
        <v>30.552</v>
      </c>
      <c r="AJ90">
        <v>0</v>
      </c>
      <c r="AK90">
        <v>50.76</v>
      </c>
      <c r="AL90">
        <v>79.364599999999996</v>
      </c>
      <c r="AM90">
        <v>15.836040000000001</v>
      </c>
      <c r="AN90">
        <v>0.91823999999999995</v>
      </c>
      <c r="AO90">
        <v>26.018999999999998</v>
      </c>
      <c r="AP90">
        <v>9.4794</v>
      </c>
      <c r="AQ90">
        <v>62.244</v>
      </c>
      <c r="AR90">
        <v>30.939599999999999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84.03</v>
      </c>
      <c r="BA90">
        <f t="shared" si="4"/>
        <v>2828.9634180000007</v>
      </c>
      <c r="BD90">
        <v>25.2</v>
      </c>
      <c r="BE90">
        <v>7.45</v>
      </c>
      <c r="BF90">
        <v>1.1599999999999999</v>
      </c>
      <c r="BG90">
        <v>3.95</v>
      </c>
      <c r="BH90">
        <v>5.81</v>
      </c>
      <c r="BI90">
        <v>7.03</v>
      </c>
      <c r="BJ90">
        <v>3.2</v>
      </c>
      <c r="BK90">
        <v>4.1900000000000004</v>
      </c>
      <c r="BL90">
        <v>1.05</v>
      </c>
      <c r="BM90">
        <v>0</v>
      </c>
      <c r="BN90">
        <v>0</v>
      </c>
      <c r="BO90">
        <v>15.3</v>
      </c>
      <c r="BP90">
        <v>3.89</v>
      </c>
      <c r="BQ90">
        <v>4.3</v>
      </c>
      <c r="BR90">
        <v>1.1200000000000001</v>
      </c>
      <c r="BS90">
        <v>0.38</v>
      </c>
      <c r="BT90">
        <v>0</v>
      </c>
      <c r="BU90">
        <v>0</v>
      </c>
      <c r="BV90">
        <v>0</v>
      </c>
      <c r="BW90">
        <f t="shared" si="5"/>
        <v>84.03</v>
      </c>
    </row>
    <row r="91" spans="1:75">
      <c r="A91" t="s">
        <v>133</v>
      </c>
      <c r="B91">
        <v>0</v>
      </c>
      <c r="C91">
        <v>33.075000000000003</v>
      </c>
      <c r="D91">
        <v>9.4499999999999993</v>
      </c>
      <c r="E91">
        <v>0</v>
      </c>
      <c r="F91">
        <v>53.213999999999999</v>
      </c>
      <c r="G91">
        <v>16.29</v>
      </c>
      <c r="H91">
        <v>0</v>
      </c>
      <c r="I91">
        <v>66.855999999999995</v>
      </c>
      <c r="J91">
        <v>2.1920000000000002</v>
      </c>
      <c r="K91">
        <v>215.533728</v>
      </c>
      <c r="L91">
        <v>653.15250000000003</v>
      </c>
      <c r="M91">
        <v>45</v>
      </c>
      <c r="N91">
        <v>118.125</v>
      </c>
      <c r="O91">
        <v>123.66562500000001</v>
      </c>
      <c r="P91">
        <v>121.5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275.625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38.5548</v>
      </c>
      <c r="AH91">
        <v>154.69245000000001</v>
      </c>
      <c r="AI91">
        <v>30.552</v>
      </c>
      <c r="AJ91">
        <v>0</v>
      </c>
      <c r="AK91">
        <v>50.76</v>
      </c>
      <c r="AL91">
        <v>83.664000000000001</v>
      </c>
      <c r="AM91">
        <v>15.836040000000001</v>
      </c>
      <c r="AN91">
        <v>0.91823999999999995</v>
      </c>
      <c r="AO91">
        <v>24.99</v>
      </c>
      <c r="AP91">
        <v>9.4794</v>
      </c>
      <c r="AQ91">
        <v>62.244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83.990000000000009</v>
      </c>
      <c r="BA91">
        <f t="shared" si="4"/>
        <v>2846.7890670000006</v>
      </c>
      <c r="BD91">
        <v>24.08</v>
      </c>
      <c r="BE91">
        <v>7.64</v>
      </c>
      <c r="BF91">
        <v>1.1200000000000001</v>
      </c>
      <c r="BG91">
        <v>4.07</v>
      </c>
      <c r="BH91">
        <v>5.81</v>
      </c>
      <c r="BI91">
        <v>7.17</v>
      </c>
      <c r="BJ91">
        <v>3.11</v>
      </c>
      <c r="BK91">
        <v>4.28</v>
      </c>
      <c r="BL91">
        <v>1.1200000000000001</v>
      </c>
      <c r="BM91">
        <v>0</v>
      </c>
      <c r="BN91">
        <v>0</v>
      </c>
      <c r="BO91">
        <v>15.68</v>
      </c>
      <c r="BP91">
        <v>3.99</v>
      </c>
      <c r="BQ91">
        <v>4.43</v>
      </c>
      <c r="BR91">
        <v>1.0900000000000001</v>
      </c>
      <c r="BS91">
        <v>0.4</v>
      </c>
      <c r="BT91">
        <v>0</v>
      </c>
      <c r="BU91">
        <v>0</v>
      </c>
      <c r="BV91">
        <v>0</v>
      </c>
      <c r="BW91">
        <f t="shared" si="5"/>
        <v>83.990000000000009</v>
      </c>
    </row>
    <row r="92" spans="1:75">
      <c r="A92" t="s">
        <v>134</v>
      </c>
      <c r="B92">
        <v>0</v>
      </c>
      <c r="C92">
        <v>33.075000000000003</v>
      </c>
      <c r="D92">
        <v>9.4499999999999993</v>
      </c>
      <c r="E92">
        <v>0</v>
      </c>
      <c r="F92">
        <v>53.213999999999999</v>
      </c>
      <c r="G92">
        <v>16.29</v>
      </c>
      <c r="H92">
        <v>0</v>
      </c>
      <c r="I92">
        <v>66.855999999999995</v>
      </c>
      <c r="J92">
        <v>2.1920000000000002</v>
      </c>
      <c r="K92">
        <v>215.533728</v>
      </c>
      <c r="L92">
        <v>653.15250000000003</v>
      </c>
      <c r="M92">
        <v>45</v>
      </c>
      <c r="N92">
        <v>118.125</v>
      </c>
      <c r="O92">
        <v>123.66562500000001</v>
      </c>
      <c r="P92">
        <v>121.5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275.625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38.5548</v>
      </c>
      <c r="AH92">
        <v>154.69245000000001</v>
      </c>
      <c r="AI92">
        <v>30.552</v>
      </c>
      <c r="AJ92">
        <v>0</v>
      </c>
      <c r="AK92">
        <v>50.76</v>
      </c>
      <c r="AL92">
        <v>83.664000000000001</v>
      </c>
      <c r="AM92">
        <v>15.836040000000001</v>
      </c>
      <c r="AN92">
        <v>0.91823999999999995</v>
      </c>
      <c r="AO92">
        <v>24.99</v>
      </c>
      <c r="AP92">
        <v>9.4794</v>
      </c>
      <c r="AQ92">
        <v>62.244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</v>
      </c>
      <c r="BA92">
        <f t="shared" si="4"/>
        <v>2846.7990670000004</v>
      </c>
      <c r="BD92">
        <v>24.08</v>
      </c>
      <c r="BE92">
        <v>7.64</v>
      </c>
      <c r="BF92">
        <v>1.1000000000000001</v>
      </c>
      <c r="BG92">
        <v>4.07</v>
      </c>
      <c r="BH92">
        <v>5.81</v>
      </c>
      <c r="BI92">
        <v>7.17</v>
      </c>
      <c r="BJ92">
        <v>3.11</v>
      </c>
      <c r="BK92">
        <v>4.28</v>
      </c>
      <c r="BL92">
        <v>1.1200000000000001</v>
      </c>
      <c r="BM92">
        <v>0</v>
      </c>
      <c r="BN92">
        <v>0</v>
      </c>
      <c r="BO92">
        <v>15.68</v>
      </c>
      <c r="BP92">
        <v>3.99</v>
      </c>
      <c r="BQ92">
        <v>4.43</v>
      </c>
      <c r="BR92">
        <v>1.0900000000000001</v>
      </c>
      <c r="BS92">
        <v>0.43</v>
      </c>
      <c r="BT92">
        <v>0</v>
      </c>
      <c r="BU92">
        <v>0</v>
      </c>
      <c r="BV92">
        <v>0</v>
      </c>
      <c r="BW92">
        <f t="shared" si="5"/>
        <v>84</v>
      </c>
    </row>
    <row r="93" spans="1:75">
      <c r="A93" t="s">
        <v>135</v>
      </c>
      <c r="B93">
        <v>0</v>
      </c>
      <c r="C93">
        <v>33.075000000000003</v>
      </c>
      <c r="D93">
        <v>9.4499999999999993</v>
      </c>
      <c r="E93">
        <v>0</v>
      </c>
      <c r="F93">
        <v>53.213999999999999</v>
      </c>
      <c r="G93">
        <v>16.29</v>
      </c>
      <c r="H93">
        <v>0</v>
      </c>
      <c r="I93">
        <v>66.855999999999995</v>
      </c>
      <c r="J93">
        <v>2.1920000000000002</v>
      </c>
      <c r="K93">
        <v>215.533728</v>
      </c>
      <c r="L93">
        <v>653.15250000000003</v>
      </c>
      <c r="M93">
        <v>45</v>
      </c>
      <c r="N93">
        <v>118.125</v>
      </c>
      <c r="O93">
        <v>123.66562500000001</v>
      </c>
      <c r="P93">
        <v>121.5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275.625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38.5548</v>
      </c>
      <c r="AH93">
        <v>154.69245000000001</v>
      </c>
      <c r="AI93">
        <v>30.552</v>
      </c>
      <c r="AJ93">
        <v>0</v>
      </c>
      <c r="AK93">
        <v>50.76</v>
      </c>
      <c r="AL93">
        <v>83.664000000000001</v>
      </c>
      <c r="AM93">
        <v>15.836040000000001</v>
      </c>
      <c r="AN93">
        <v>0.91823999999999995</v>
      </c>
      <c r="AO93">
        <v>24.99</v>
      </c>
      <c r="AP93">
        <v>9.4794</v>
      </c>
      <c r="AQ93">
        <v>62.244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84.02000000000001</v>
      </c>
      <c r="BA93">
        <f t="shared" si="4"/>
        <v>2846.8190670000004</v>
      </c>
      <c r="BD93">
        <v>24.08</v>
      </c>
      <c r="BE93">
        <v>7.64</v>
      </c>
      <c r="BF93">
        <v>1.1200000000000001</v>
      </c>
      <c r="BG93">
        <v>4.07</v>
      </c>
      <c r="BH93">
        <v>5.81</v>
      </c>
      <c r="BI93">
        <v>7.17</v>
      </c>
      <c r="BJ93">
        <v>3.11</v>
      </c>
      <c r="BK93">
        <v>4.28</v>
      </c>
      <c r="BL93">
        <v>1.1200000000000001</v>
      </c>
      <c r="BM93">
        <v>0</v>
      </c>
      <c r="BN93">
        <v>0</v>
      </c>
      <c r="BO93">
        <v>15.68</v>
      </c>
      <c r="BP93">
        <v>3.99</v>
      </c>
      <c r="BQ93">
        <v>4.43</v>
      </c>
      <c r="BR93">
        <v>1.0900000000000001</v>
      </c>
      <c r="BS93">
        <v>0.43</v>
      </c>
      <c r="BT93">
        <v>0</v>
      </c>
      <c r="BU93">
        <v>0</v>
      </c>
      <c r="BV93">
        <v>0</v>
      </c>
      <c r="BW93">
        <f t="shared" si="5"/>
        <v>84.02000000000001</v>
      </c>
    </row>
    <row r="94" spans="1:75">
      <c r="A94" t="s">
        <v>136</v>
      </c>
      <c r="B94">
        <v>0</v>
      </c>
      <c r="C94">
        <v>33.075000000000003</v>
      </c>
      <c r="D94">
        <v>9.4499999999999993</v>
      </c>
      <c r="E94">
        <v>0</v>
      </c>
      <c r="F94">
        <v>53.213999999999999</v>
      </c>
      <c r="G94">
        <v>16.29</v>
      </c>
      <c r="H94">
        <v>0</v>
      </c>
      <c r="I94">
        <v>66.855999999999995</v>
      </c>
      <c r="J94">
        <v>2.1920000000000002</v>
      </c>
      <c r="K94">
        <v>215.533728</v>
      </c>
      <c r="L94">
        <v>653.15250000000003</v>
      </c>
      <c r="M94">
        <v>45</v>
      </c>
      <c r="N94">
        <v>118.125</v>
      </c>
      <c r="O94">
        <v>123.66562500000001</v>
      </c>
      <c r="P94">
        <v>121.5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275.625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38.5548</v>
      </c>
      <c r="AH94">
        <v>154.69245000000001</v>
      </c>
      <c r="AI94">
        <v>30.552</v>
      </c>
      <c r="AJ94">
        <v>0</v>
      </c>
      <c r="AK94">
        <v>50.76</v>
      </c>
      <c r="AL94">
        <v>83.664000000000001</v>
      </c>
      <c r="AM94">
        <v>15.836040000000001</v>
      </c>
      <c r="AN94">
        <v>0.91823999999999995</v>
      </c>
      <c r="AO94">
        <v>24.99</v>
      </c>
      <c r="AP94">
        <v>9.4794</v>
      </c>
      <c r="AQ94">
        <v>62.244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83.93</v>
      </c>
      <c r="BA94">
        <f t="shared" si="4"/>
        <v>2846.7290670000002</v>
      </c>
      <c r="BD94">
        <v>24.08</v>
      </c>
      <c r="BE94">
        <v>7.64</v>
      </c>
      <c r="BF94">
        <v>1.1200000000000001</v>
      </c>
      <c r="BG94">
        <v>4.07</v>
      </c>
      <c r="BH94">
        <v>5.81</v>
      </c>
      <c r="BI94">
        <v>7.17</v>
      </c>
      <c r="BJ94">
        <v>3.11</v>
      </c>
      <c r="BK94">
        <v>4.21</v>
      </c>
      <c r="BL94">
        <v>1.1000000000000001</v>
      </c>
      <c r="BM94">
        <v>0</v>
      </c>
      <c r="BN94">
        <v>0</v>
      </c>
      <c r="BO94">
        <v>15.68</v>
      </c>
      <c r="BP94">
        <v>3.99</v>
      </c>
      <c r="BQ94">
        <v>4.43</v>
      </c>
      <c r="BR94">
        <v>1.0900000000000001</v>
      </c>
      <c r="BS94">
        <v>0.43</v>
      </c>
      <c r="BT94">
        <v>0</v>
      </c>
      <c r="BU94">
        <v>0</v>
      </c>
      <c r="BV94">
        <v>0</v>
      </c>
      <c r="BW94">
        <f t="shared" si="5"/>
        <v>83.93</v>
      </c>
    </row>
    <row r="95" spans="1:75">
      <c r="A95" t="s">
        <v>137</v>
      </c>
      <c r="B95">
        <v>0</v>
      </c>
      <c r="C95">
        <v>33.075000000000003</v>
      </c>
      <c r="D95">
        <v>9.4499999999999993</v>
      </c>
      <c r="E95">
        <v>0</v>
      </c>
      <c r="F95">
        <v>53.213999999999999</v>
      </c>
      <c r="G95">
        <v>16.29</v>
      </c>
      <c r="H95">
        <v>0</v>
      </c>
      <c r="I95">
        <v>66.855999999999995</v>
      </c>
      <c r="J95">
        <v>2.1920000000000002</v>
      </c>
      <c r="K95">
        <v>215.533728</v>
      </c>
      <c r="L95">
        <v>653.15250000000003</v>
      </c>
      <c r="M95">
        <v>45</v>
      </c>
      <c r="N95">
        <v>118.125</v>
      </c>
      <c r="O95">
        <v>123.66562500000001</v>
      </c>
      <c r="P95">
        <v>121.5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275.625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38.5548</v>
      </c>
      <c r="AH95">
        <v>152.94049999999999</v>
      </c>
      <c r="AI95">
        <v>30.552</v>
      </c>
      <c r="AJ95">
        <v>0</v>
      </c>
      <c r="AK95">
        <v>50.76</v>
      </c>
      <c r="AL95">
        <v>79.364599999999996</v>
      </c>
      <c r="AM95">
        <v>15.836040000000001</v>
      </c>
      <c r="AN95">
        <v>0.91823999999999995</v>
      </c>
      <c r="AO95">
        <v>24.99</v>
      </c>
      <c r="AP95">
        <v>9.4794</v>
      </c>
      <c r="AQ95">
        <v>62.244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84.450000000000017</v>
      </c>
      <c r="BA95">
        <f t="shared" si="4"/>
        <v>2829.3122010000002</v>
      </c>
      <c r="BD95">
        <v>24.08</v>
      </c>
      <c r="BE95">
        <v>7.64</v>
      </c>
      <c r="BF95">
        <v>1.1200000000000001</v>
      </c>
      <c r="BG95">
        <v>4.07</v>
      </c>
      <c r="BH95">
        <v>5.81</v>
      </c>
      <c r="BI95">
        <v>7.17</v>
      </c>
      <c r="BJ95">
        <v>3.11</v>
      </c>
      <c r="BK95">
        <v>4.21</v>
      </c>
      <c r="BL95">
        <v>1.1000000000000001</v>
      </c>
      <c r="BM95">
        <v>0</v>
      </c>
      <c r="BN95">
        <v>0</v>
      </c>
      <c r="BO95">
        <v>16.2</v>
      </c>
      <c r="BP95">
        <v>3.99</v>
      </c>
      <c r="BQ95">
        <v>4.43</v>
      </c>
      <c r="BR95">
        <v>1.0900000000000001</v>
      </c>
      <c r="BS95">
        <v>0.43</v>
      </c>
      <c r="BT95">
        <v>0</v>
      </c>
      <c r="BU95">
        <v>0</v>
      </c>
      <c r="BV95">
        <v>0</v>
      </c>
      <c r="BW95">
        <f t="shared" si="5"/>
        <v>84.450000000000017</v>
      </c>
    </row>
    <row r="96" spans="1:75">
      <c r="A96" t="s">
        <v>138</v>
      </c>
      <c r="B96">
        <v>0</v>
      </c>
      <c r="C96">
        <v>33.075000000000003</v>
      </c>
      <c r="D96">
        <v>9.4499999999999993</v>
      </c>
      <c r="E96">
        <v>0</v>
      </c>
      <c r="F96">
        <v>53.213999999999999</v>
      </c>
      <c r="G96">
        <v>16.29</v>
      </c>
      <c r="H96">
        <v>0</v>
      </c>
      <c r="I96">
        <v>66.855999999999995</v>
      </c>
      <c r="J96">
        <v>2.1920000000000002</v>
      </c>
      <c r="K96">
        <v>215.533728</v>
      </c>
      <c r="L96">
        <v>653.15250000000003</v>
      </c>
      <c r="M96">
        <v>45</v>
      </c>
      <c r="N96">
        <v>118.125</v>
      </c>
      <c r="O96">
        <v>123.66562500000001</v>
      </c>
      <c r="P96">
        <v>121.5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275.625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38.5548</v>
      </c>
      <c r="AH96">
        <v>152.94049999999999</v>
      </c>
      <c r="AI96">
        <v>30.552</v>
      </c>
      <c r="AJ96">
        <v>0</v>
      </c>
      <c r="AK96">
        <v>50.76</v>
      </c>
      <c r="AL96">
        <v>79.364599999999996</v>
      </c>
      <c r="AM96">
        <v>15.836040000000001</v>
      </c>
      <c r="AN96">
        <v>0.91823999999999995</v>
      </c>
      <c r="AO96">
        <v>24.99</v>
      </c>
      <c r="AP96">
        <v>9.4794</v>
      </c>
      <c r="AQ96">
        <v>62.244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84.450000000000017</v>
      </c>
      <c r="BA96">
        <f t="shared" si="4"/>
        <v>2829.3122010000002</v>
      </c>
      <c r="BD96">
        <v>24.08</v>
      </c>
      <c r="BE96">
        <v>7.64</v>
      </c>
      <c r="BF96">
        <v>1.1200000000000001</v>
      </c>
      <c r="BG96">
        <v>4.07</v>
      </c>
      <c r="BH96">
        <v>5.81</v>
      </c>
      <c r="BI96">
        <v>7.17</v>
      </c>
      <c r="BJ96">
        <v>3.11</v>
      </c>
      <c r="BK96">
        <v>4.21</v>
      </c>
      <c r="BL96">
        <v>1.1000000000000001</v>
      </c>
      <c r="BM96">
        <v>0</v>
      </c>
      <c r="BN96">
        <v>0</v>
      </c>
      <c r="BO96">
        <v>16.2</v>
      </c>
      <c r="BP96">
        <v>3.99</v>
      </c>
      <c r="BQ96">
        <v>4.43</v>
      </c>
      <c r="BR96">
        <v>1.0900000000000001</v>
      </c>
      <c r="BS96">
        <v>0.43</v>
      </c>
      <c r="BT96">
        <v>0</v>
      </c>
      <c r="BU96">
        <v>0</v>
      </c>
      <c r="BV96">
        <v>0</v>
      </c>
      <c r="BW96">
        <f t="shared" si="5"/>
        <v>84.450000000000017</v>
      </c>
    </row>
    <row r="97" spans="1:75">
      <c r="A97" t="s">
        <v>139</v>
      </c>
      <c r="B97">
        <v>0</v>
      </c>
      <c r="C97">
        <v>33.075000000000003</v>
      </c>
      <c r="D97">
        <v>9.4499999999999993</v>
      </c>
      <c r="E97">
        <v>0</v>
      </c>
      <c r="F97">
        <v>53.213999999999999</v>
      </c>
      <c r="G97">
        <v>16.29</v>
      </c>
      <c r="H97">
        <v>0</v>
      </c>
      <c r="I97">
        <v>66.855999999999995</v>
      </c>
      <c r="J97">
        <v>2.1920000000000002</v>
      </c>
      <c r="K97">
        <v>215.533728</v>
      </c>
      <c r="L97">
        <v>653.15250000000003</v>
      </c>
      <c r="M97">
        <v>45</v>
      </c>
      <c r="N97">
        <v>118.125</v>
      </c>
      <c r="O97">
        <v>123.66562500000001</v>
      </c>
      <c r="P97">
        <v>121.5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275.625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26.622</v>
      </c>
      <c r="AG97">
        <v>38.5548</v>
      </c>
      <c r="AH97">
        <v>152.94049999999999</v>
      </c>
      <c r="AI97">
        <v>18.458500000000001</v>
      </c>
      <c r="AJ97">
        <v>0</v>
      </c>
      <c r="AK97">
        <v>50.76</v>
      </c>
      <c r="AL97">
        <v>79.364599999999996</v>
      </c>
      <c r="AM97">
        <v>15.836040000000001</v>
      </c>
      <c r="AN97">
        <v>0.95650000000000002</v>
      </c>
      <c r="AO97">
        <v>24.99</v>
      </c>
      <c r="AP97">
        <v>9.4794</v>
      </c>
      <c r="AQ97">
        <v>62.244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84.450000000000017</v>
      </c>
      <c r="BA97">
        <f t="shared" si="4"/>
        <v>2817.256961</v>
      </c>
      <c r="BD97">
        <v>24.08</v>
      </c>
      <c r="BE97">
        <v>7.64</v>
      </c>
      <c r="BF97">
        <v>1.1200000000000001</v>
      </c>
      <c r="BG97">
        <v>4.07</v>
      </c>
      <c r="BH97">
        <v>5.81</v>
      </c>
      <c r="BI97">
        <v>7.17</v>
      </c>
      <c r="BJ97">
        <v>3.11</v>
      </c>
      <c r="BK97">
        <v>4.21</v>
      </c>
      <c r="BL97">
        <v>1.1000000000000001</v>
      </c>
      <c r="BM97">
        <v>0</v>
      </c>
      <c r="BN97">
        <v>0</v>
      </c>
      <c r="BO97">
        <v>16.2</v>
      </c>
      <c r="BP97">
        <v>3.99</v>
      </c>
      <c r="BQ97">
        <v>4.43</v>
      </c>
      <c r="BR97">
        <v>1.0900000000000001</v>
      </c>
      <c r="BS97">
        <v>0.43</v>
      </c>
      <c r="BT97">
        <v>0</v>
      </c>
      <c r="BU97">
        <v>0</v>
      </c>
      <c r="BV97">
        <v>0</v>
      </c>
      <c r="BW97">
        <f t="shared" si="5"/>
        <v>84.450000000000017</v>
      </c>
    </row>
    <row r="98" spans="1:75">
      <c r="A98" t="s">
        <v>140</v>
      </c>
      <c r="B98">
        <v>0</v>
      </c>
      <c r="C98">
        <v>33.075000000000003</v>
      </c>
      <c r="D98">
        <v>9.4499999999999993</v>
      </c>
      <c r="E98">
        <v>0</v>
      </c>
      <c r="F98">
        <v>53.213999999999999</v>
      </c>
      <c r="G98">
        <v>16.29</v>
      </c>
      <c r="H98">
        <v>0</v>
      </c>
      <c r="I98">
        <v>66.855999999999995</v>
      </c>
      <c r="J98">
        <v>2.1920000000000002</v>
      </c>
      <c r="K98">
        <v>215.533728</v>
      </c>
      <c r="L98">
        <v>653.15250000000003</v>
      </c>
      <c r="M98">
        <v>45</v>
      </c>
      <c r="N98">
        <v>118.125</v>
      </c>
      <c r="O98">
        <v>123.66562500000001</v>
      </c>
      <c r="P98">
        <v>121.5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275.625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26.622</v>
      </c>
      <c r="AG98">
        <v>38.5548</v>
      </c>
      <c r="AH98">
        <v>152.94049999999999</v>
      </c>
      <c r="AI98">
        <v>18.458500000000001</v>
      </c>
      <c r="AJ98">
        <v>0</v>
      </c>
      <c r="AK98">
        <v>50.76</v>
      </c>
      <c r="AL98">
        <v>79.364599999999996</v>
      </c>
      <c r="AM98">
        <v>15.836040000000001</v>
      </c>
      <c r="AN98">
        <v>0.95650000000000002</v>
      </c>
      <c r="AO98">
        <v>24.99</v>
      </c>
      <c r="AP98">
        <v>9.4794</v>
      </c>
      <c r="AQ98">
        <v>62.244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84.450000000000017</v>
      </c>
      <c r="BA98">
        <f t="shared" si="4"/>
        <v>2817.256961</v>
      </c>
      <c r="BD98">
        <v>24.08</v>
      </c>
      <c r="BE98">
        <v>7.64</v>
      </c>
      <c r="BF98">
        <v>1.1200000000000001</v>
      </c>
      <c r="BG98">
        <v>4.07</v>
      </c>
      <c r="BH98">
        <v>5.81</v>
      </c>
      <c r="BI98">
        <v>7.17</v>
      </c>
      <c r="BJ98">
        <v>3.11</v>
      </c>
      <c r="BK98">
        <v>4.21</v>
      </c>
      <c r="BL98">
        <v>1.1000000000000001</v>
      </c>
      <c r="BM98">
        <v>0</v>
      </c>
      <c r="BN98">
        <v>0</v>
      </c>
      <c r="BO98">
        <v>16.2</v>
      </c>
      <c r="BP98">
        <v>3.99</v>
      </c>
      <c r="BQ98">
        <v>4.43</v>
      </c>
      <c r="BR98">
        <v>1.0900000000000001</v>
      </c>
      <c r="BS98">
        <v>0.43</v>
      </c>
      <c r="BT98">
        <v>0</v>
      </c>
      <c r="BU98">
        <v>0</v>
      </c>
      <c r="BV98">
        <v>0</v>
      </c>
      <c r="BW98">
        <f t="shared" si="5"/>
        <v>84.450000000000017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0.79904999999999982</v>
      </c>
      <c r="D99">
        <f t="shared" si="6"/>
        <v>0.22155000000000025</v>
      </c>
      <c r="E99">
        <f t="shared" si="6"/>
        <v>0</v>
      </c>
      <c r="F99">
        <f t="shared" si="6"/>
        <v>0.59404199999999929</v>
      </c>
      <c r="G99">
        <f t="shared" si="6"/>
        <v>1.074053999999999</v>
      </c>
      <c r="H99">
        <f t="shared" si="6"/>
        <v>0</v>
      </c>
      <c r="I99">
        <f t="shared" si="6"/>
        <v>1.6045439999999962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1.08</v>
      </c>
      <c r="N99">
        <f t="shared" si="6"/>
        <v>2.835</v>
      </c>
      <c r="O99">
        <f t="shared" si="6"/>
        <v>2.9679749999999947</v>
      </c>
      <c r="P99">
        <f t="shared" si="6"/>
        <v>2.9175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8.1439874999999908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0.35554365000000004</v>
      </c>
      <c r="AA99">
        <f t="shared" si="6"/>
        <v>1.0250249999999987</v>
      </c>
      <c r="AB99">
        <f t="shared" si="6"/>
        <v>0.91674408999999879</v>
      </c>
      <c r="AC99">
        <f t="shared" si="6"/>
        <v>0.67530916599999957</v>
      </c>
      <c r="AD99">
        <f t="shared" si="6"/>
        <v>0.88414529999999858</v>
      </c>
      <c r="AE99">
        <f t="shared" si="6"/>
        <v>1.1944370760000009</v>
      </c>
      <c r="AF99">
        <f t="shared" si="6"/>
        <v>0.46637800000000074</v>
      </c>
      <c r="AG99">
        <f t="shared" si="6"/>
        <v>0.92531519999999812</v>
      </c>
      <c r="AH99">
        <f t="shared" si="6"/>
        <v>3.6758278500000041</v>
      </c>
      <c r="AI99">
        <f t="shared" si="6"/>
        <v>0.62074662500000011</v>
      </c>
      <c r="AJ99">
        <f t="shared" si="6"/>
        <v>0</v>
      </c>
      <c r="AK99">
        <f t="shared" si="6"/>
        <v>1.2182400000000029</v>
      </c>
      <c r="AL99">
        <f t="shared" si="6"/>
        <v>1.6597426999999978</v>
      </c>
      <c r="AM99">
        <f t="shared" si="6"/>
        <v>0.38006495999999956</v>
      </c>
      <c r="AN99">
        <f t="shared" si="6"/>
        <v>1.7092654999999995E-2</v>
      </c>
      <c r="AO99">
        <f t="shared" si="6"/>
        <v>0.66774750000000005</v>
      </c>
      <c r="AP99">
        <f t="shared" si="6"/>
        <v>0.25837770000000032</v>
      </c>
      <c r="AQ99">
        <f t="shared" si="6"/>
        <v>0.84609000000000112</v>
      </c>
      <c r="AR99">
        <f t="shared" si="6"/>
        <v>0.75603738150000077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2.0227899999999996</v>
      </c>
      <c r="BA99">
        <f>SUM(B99:AZ99)</f>
        <v>68.186878049499938</v>
      </c>
      <c r="BD99">
        <f t="shared" ref="BD99:BW99" si="7">SUM(BD3:BD98)/4000</f>
        <v>0.58775999999999939</v>
      </c>
      <c r="BE99">
        <f t="shared" si="7"/>
        <v>0.18179999999999999</v>
      </c>
      <c r="BF99">
        <f t="shared" si="7"/>
        <v>2.6942500000000012E-2</v>
      </c>
      <c r="BG99">
        <f t="shared" si="7"/>
        <v>9.6719999999999876E-2</v>
      </c>
      <c r="BH99">
        <f t="shared" si="7"/>
        <v>0.13867999999999994</v>
      </c>
      <c r="BI99">
        <f t="shared" si="7"/>
        <v>0.17095999999999989</v>
      </c>
      <c r="BJ99">
        <f t="shared" si="7"/>
        <v>7.5360000000000094E-2</v>
      </c>
      <c r="BK99">
        <f t="shared" si="7"/>
        <v>0.1017224999999999</v>
      </c>
      <c r="BL99">
        <f t="shared" si="7"/>
        <v>2.3619999999999971E-2</v>
      </c>
      <c r="BM99">
        <f t="shared" si="7"/>
        <v>0</v>
      </c>
      <c r="BN99">
        <f t="shared" si="7"/>
        <v>0</v>
      </c>
      <c r="BO99">
        <f t="shared" si="7"/>
        <v>0.38260500000000031</v>
      </c>
      <c r="BP99">
        <f t="shared" si="7"/>
        <v>9.4760000000000053E-2</v>
      </c>
      <c r="BQ99">
        <f t="shared" si="7"/>
        <v>0.10528000000000012</v>
      </c>
      <c r="BR99">
        <f t="shared" si="7"/>
        <v>2.6480000000000066E-2</v>
      </c>
      <c r="BS99">
        <f t="shared" si="7"/>
        <v>1.0100000000000008E-2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2.0227899999999996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188.73820000000001</v>
      </c>
      <c r="L3">
        <v>550.928</v>
      </c>
      <c r="M3">
        <v>45</v>
      </c>
      <c r="N3">
        <v>118.125</v>
      </c>
      <c r="O3">
        <v>123.66562500000001</v>
      </c>
      <c r="P3">
        <v>122.25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20.73</v>
      </c>
      <c r="W3">
        <v>34.799309999999998</v>
      </c>
      <c r="X3">
        <v>147.515625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38.5548</v>
      </c>
      <c r="AH3">
        <v>152.94049999999999</v>
      </c>
      <c r="AI3">
        <v>31.188500000000001</v>
      </c>
      <c r="AJ3">
        <v>0</v>
      </c>
      <c r="AK3">
        <v>50.76</v>
      </c>
      <c r="AL3">
        <v>63.91</v>
      </c>
      <c r="AM3">
        <v>15.836040000000001</v>
      </c>
      <c r="AN3">
        <v>0.93737000000000004</v>
      </c>
      <c r="AO3">
        <v>28.518000000000001</v>
      </c>
      <c r="AP3">
        <v>12.9381</v>
      </c>
      <c r="AQ3">
        <v>62.244</v>
      </c>
      <c r="AR3">
        <v>49.128</v>
      </c>
      <c r="AS3">
        <v>31.897383000000001</v>
      </c>
      <c r="AT3">
        <v>10.732730999999999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78.080000000000013</v>
      </c>
      <c r="BA3">
        <f>SUM(B3:AZ3)</f>
        <v>2665.4949680000009</v>
      </c>
      <c r="BB3">
        <v>0</v>
      </c>
      <c r="BD3">
        <v>22.5</v>
      </c>
      <c r="BE3">
        <v>7.34</v>
      </c>
      <c r="BF3">
        <v>1.06</v>
      </c>
      <c r="BG3">
        <v>4.07</v>
      </c>
      <c r="BH3">
        <v>5.59</v>
      </c>
      <c r="BI3">
        <v>4.5999999999999996</v>
      </c>
      <c r="BJ3">
        <v>2.99</v>
      </c>
      <c r="BK3">
        <v>4.24</v>
      </c>
      <c r="BL3">
        <v>0.88</v>
      </c>
      <c r="BM3">
        <v>0</v>
      </c>
      <c r="BN3">
        <v>0</v>
      </c>
      <c r="BO3">
        <v>15</v>
      </c>
      <c r="BP3">
        <v>3.85</v>
      </c>
      <c r="BQ3">
        <v>4.43</v>
      </c>
      <c r="BR3">
        <v>1.0900000000000001</v>
      </c>
      <c r="BS3">
        <v>0.44</v>
      </c>
      <c r="BT3">
        <v>0</v>
      </c>
      <c r="BU3">
        <v>0</v>
      </c>
      <c r="BV3">
        <v>0</v>
      </c>
      <c r="BW3">
        <f>SUM(BD3:BV3)</f>
        <v>78.080000000000013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188.73820000000001</v>
      </c>
      <c r="L4">
        <v>550.928</v>
      </c>
      <c r="M4">
        <v>45</v>
      </c>
      <c r="N4">
        <v>118.125</v>
      </c>
      <c r="O4">
        <v>123.66562500000001</v>
      </c>
      <c r="P4">
        <v>122.25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20.73</v>
      </c>
      <c r="W4">
        <v>34.799309999999998</v>
      </c>
      <c r="X4">
        <v>147.515625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38.5548</v>
      </c>
      <c r="AH4">
        <v>152.94049999999999</v>
      </c>
      <c r="AI4">
        <v>31.188500000000001</v>
      </c>
      <c r="AJ4">
        <v>0</v>
      </c>
      <c r="AK4">
        <v>50.76</v>
      </c>
      <c r="AL4">
        <v>63.91</v>
      </c>
      <c r="AM4">
        <v>15.836040000000001</v>
      </c>
      <c r="AN4">
        <v>0.93737000000000004</v>
      </c>
      <c r="AO4">
        <v>28.518000000000001</v>
      </c>
      <c r="AP4">
        <v>12.9381</v>
      </c>
      <c r="AQ4">
        <v>62.244</v>
      </c>
      <c r="AR4">
        <v>49.128</v>
      </c>
      <c r="AS4">
        <v>31.897383000000001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78.080000000000013</v>
      </c>
      <c r="BA4">
        <f t="shared" ref="BA4:BA67" si="1">SUM(B4:AZ4)</f>
        <v>2666.009837000001</v>
      </c>
      <c r="BB4">
        <v>1</v>
      </c>
      <c r="BD4">
        <v>22.5</v>
      </c>
      <c r="BE4">
        <v>7.34</v>
      </c>
      <c r="BF4">
        <v>1.06</v>
      </c>
      <c r="BG4">
        <v>4.07</v>
      </c>
      <c r="BH4">
        <v>5.59</v>
      </c>
      <c r="BI4">
        <v>4.5999999999999996</v>
      </c>
      <c r="BJ4">
        <v>2.99</v>
      </c>
      <c r="BK4">
        <v>4.24</v>
      </c>
      <c r="BL4">
        <v>0.88</v>
      </c>
      <c r="BM4">
        <v>0</v>
      </c>
      <c r="BN4">
        <v>0</v>
      </c>
      <c r="BO4">
        <v>15</v>
      </c>
      <c r="BP4">
        <v>3.85</v>
      </c>
      <c r="BQ4">
        <v>4.43</v>
      </c>
      <c r="BR4">
        <v>1.0900000000000001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78.080000000000013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540</v>
      </c>
      <c r="M5">
        <v>45</v>
      </c>
      <c r="N5">
        <v>118.125</v>
      </c>
      <c r="O5">
        <v>123.66562500000001</v>
      </c>
      <c r="P5">
        <v>120.75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20.73</v>
      </c>
      <c r="W5">
        <v>34.799309999999998</v>
      </c>
      <c r="X5">
        <v>147.515625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27.608000000000001</v>
      </c>
      <c r="AG5">
        <v>38.5548</v>
      </c>
      <c r="AH5">
        <v>152.94049999999999</v>
      </c>
      <c r="AI5">
        <v>31.188500000000001</v>
      </c>
      <c r="AJ5">
        <v>0</v>
      </c>
      <c r="AK5">
        <v>50.76</v>
      </c>
      <c r="AL5">
        <v>63.91</v>
      </c>
      <c r="AM5">
        <v>15.836040000000001</v>
      </c>
      <c r="AN5">
        <v>0.93737000000000004</v>
      </c>
      <c r="AO5">
        <v>28.518000000000001</v>
      </c>
      <c r="AP5">
        <v>12.9381</v>
      </c>
      <c r="AQ5">
        <v>62.244</v>
      </c>
      <c r="AR5">
        <v>49.128</v>
      </c>
      <c r="AS5">
        <v>31.897383000000001</v>
      </c>
      <c r="AT5">
        <v>11.125481000000001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78.080000000000013</v>
      </c>
      <c r="BA5">
        <f t="shared" si="1"/>
        <v>2678.2796180000009</v>
      </c>
      <c r="BB5">
        <v>2</v>
      </c>
      <c r="BD5">
        <v>22.5</v>
      </c>
      <c r="BE5">
        <v>7.34</v>
      </c>
      <c r="BF5">
        <v>1.06</v>
      </c>
      <c r="BG5">
        <v>4.07</v>
      </c>
      <c r="BH5">
        <v>5.59</v>
      </c>
      <c r="BI5">
        <v>4.5999999999999996</v>
      </c>
      <c r="BJ5">
        <v>2.99</v>
      </c>
      <c r="BK5">
        <v>4.24</v>
      </c>
      <c r="BL5">
        <v>0.88</v>
      </c>
      <c r="BM5">
        <v>0</v>
      </c>
      <c r="BN5">
        <v>0</v>
      </c>
      <c r="BO5">
        <v>15</v>
      </c>
      <c r="BP5">
        <v>3.85</v>
      </c>
      <c r="BQ5">
        <v>4.43</v>
      </c>
      <c r="BR5">
        <v>1.0900000000000001</v>
      </c>
      <c r="BS5">
        <v>0.44</v>
      </c>
      <c r="BT5">
        <v>0</v>
      </c>
      <c r="BU5">
        <v>0</v>
      </c>
      <c r="BV5">
        <v>0</v>
      </c>
      <c r="BW5">
        <f t="shared" si="2"/>
        <v>78.080000000000013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490</v>
      </c>
      <c r="M6">
        <v>45</v>
      </c>
      <c r="N6">
        <v>118.125</v>
      </c>
      <c r="O6">
        <v>123.66562500000001</v>
      </c>
      <c r="P6">
        <v>120.75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20.73</v>
      </c>
      <c r="W6">
        <v>34.799309999999998</v>
      </c>
      <c r="X6">
        <v>147.515625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27.608000000000001</v>
      </c>
      <c r="AG6">
        <v>38.5548</v>
      </c>
      <c r="AH6">
        <v>152.94049999999999</v>
      </c>
      <c r="AI6">
        <v>31.188500000000001</v>
      </c>
      <c r="AJ6">
        <v>0</v>
      </c>
      <c r="AK6">
        <v>50.76</v>
      </c>
      <c r="AL6">
        <v>63.91</v>
      </c>
      <c r="AM6">
        <v>15.836040000000001</v>
      </c>
      <c r="AN6">
        <v>0.93737000000000004</v>
      </c>
      <c r="AO6">
        <v>28.518000000000001</v>
      </c>
      <c r="AP6">
        <v>12.9381</v>
      </c>
      <c r="AQ6">
        <v>62.244</v>
      </c>
      <c r="AR6">
        <v>49.128</v>
      </c>
      <c r="AS6">
        <v>31.897383000000001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78.080000000000013</v>
      </c>
      <c r="BA6">
        <f t="shared" si="1"/>
        <v>2628.401737000001</v>
      </c>
      <c r="BB6">
        <v>3</v>
      </c>
      <c r="BD6">
        <v>22.5</v>
      </c>
      <c r="BE6">
        <v>7.34</v>
      </c>
      <c r="BF6">
        <v>1.06</v>
      </c>
      <c r="BG6">
        <v>4.07</v>
      </c>
      <c r="BH6">
        <v>5.59</v>
      </c>
      <c r="BI6">
        <v>4.5999999999999996</v>
      </c>
      <c r="BJ6">
        <v>2.99</v>
      </c>
      <c r="BK6">
        <v>4.24</v>
      </c>
      <c r="BL6">
        <v>0.88</v>
      </c>
      <c r="BM6">
        <v>0</v>
      </c>
      <c r="BN6">
        <v>0</v>
      </c>
      <c r="BO6">
        <v>15</v>
      </c>
      <c r="BP6">
        <v>3.85</v>
      </c>
      <c r="BQ6">
        <v>4.43</v>
      </c>
      <c r="BR6">
        <v>1.0900000000000001</v>
      </c>
      <c r="BS6">
        <v>0.44</v>
      </c>
      <c r="BT6">
        <v>0</v>
      </c>
      <c r="BU6">
        <v>0</v>
      </c>
      <c r="BV6">
        <v>0</v>
      </c>
      <c r="BW6">
        <f t="shared" si="2"/>
        <v>78.080000000000013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450</v>
      </c>
      <c r="M7">
        <v>45</v>
      </c>
      <c r="N7">
        <v>118.125</v>
      </c>
      <c r="O7">
        <v>123.66562500000001</v>
      </c>
      <c r="P7">
        <v>120.75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20.73</v>
      </c>
      <c r="W7">
        <v>34.799309999999998</v>
      </c>
      <c r="X7">
        <v>147.515625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26.622</v>
      </c>
      <c r="AG7">
        <v>38.5548</v>
      </c>
      <c r="AH7">
        <v>152.94049999999999</v>
      </c>
      <c r="AI7">
        <v>31.188500000000001</v>
      </c>
      <c r="AJ7">
        <v>0</v>
      </c>
      <c r="AK7">
        <v>50.76</v>
      </c>
      <c r="AL7">
        <v>63.91</v>
      </c>
      <c r="AM7">
        <v>15.836040000000001</v>
      </c>
      <c r="AN7">
        <v>0.93737000000000004</v>
      </c>
      <c r="AO7">
        <v>28.518000000000001</v>
      </c>
      <c r="AP7">
        <v>12.9381</v>
      </c>
      <c r="AQ7">
        <v>62.244</v>
      </c>
      <c r="AR7">
        <v>52.44</v>
      </c>
      <c r="AS7">
        <v>32.419319999999999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78.080000000000013</v>
      </c>
      <c r="BA7">
        <f t="shared" si="1"/>
        <v>2591.2496740000011</v>
      </c>
      <c r="BB7">
        <v>4</v>
      </c>
      <c r="BD7">
        <v>22.5</v>
      </c>
      <c r="BE7">
        <v>7.34</v>
      </c>
      <c r="BF7">
        <v>1.06</v>
      </c>
      <c r="BG7">
        <v>4.07</v>
      </c>
      <c r="BH7">
        <v>5.59</v>
      </c>
      <c r="BI7">
        <v>4.5999999999999996</v>
      </c>
      <c r="BJ7">
        <v>2.99</v>
      </c>
      <c r="BK7">
        <v>4.24</v>
      </c>
      <c r="BL7">
        <v>0.88</v>
      </c>
      <c r="BM7">
        <v>0</v>
      </c>
      <c r="BN7">
        <v>0</v>
      </c>
      <c r="BO7">
        <v>15</v>
      </c>
      <c r="BP7">
        <v>3.85</v>
      </c>
      <c r="BQ7">
        <v>4.43</v>
      </c>
      <c r="BR7">
        <v>1.0900000000000001</v>
      </c>
      <c r="BS7">
        <v>0.44</v>
      </c>
      <c r="BT7">
        <v>0</v>
      </c>
      <c r="BU7">
        <v>0</v>
      </c>
      <c r="BV7">
        <v>0</v>
      </c>
      <c r="BW7">
        <f t="shared" si="2"/>
        <v>78.080000000000013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430</v>
      </c>
      <c r="M8">
        <v>45</v>
      </c>
      <c r="N8">
        <v>118.125</v>
      </c>
      <c r="O8">
        <v>123.66562500000001</v>
      </c>
      <c r="P8">
        <v>120.75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20.73</v>
      </c>
      <c r="W8">
        <v>34.799309999999998</v>
      </c>
      <c r="X8">
        <v>147.515625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26.622</v>
      </c>
      <c r="AG8">
        <v>38.5548</v>
      </c>
      <c r="AH8">
        <v>152.94049999999999</v>
      </c>
      <c r="AI8">
        <v>31.188500000000001</v>
      </c>
      <c r="AJ8">
        <v>0</v>
      </c>
      <c r="AK8">
        <v>50.76</v>
      </c>
      <c r="AL8">
        <v>63.91</v>
      </c>
      <c r="AM8">
        <v>15.836040000000001</v>
      </c>
      <c r="AN8">
        <v>0.93737000000000004</v>
      </c>
      <c r="AO8">
        <v>28.518000000000001</v>
      </c>
      <c r="AP8">
        <v>12.9381</v>
      </c>
      <c r="AQ8">
        <v>46.683</v>
      </c>
      <c r="AR8">
        <v>52.44</v>
      </c>
      <c r="AS8">
        <v>32.419319999999999</v>
      </c>
      <c r="AT8">
        <v>10.707738000000001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78.080000000000013</v>
      </c>
      <c r="BA8">
        <f t="shared" si="1"/>
        <v>2555.1488120000008</v>
      </c>
      <c r="BB8">
        <v>5</v>
      </c>
      <c r="BD8">
        <v>22.5</v>
      </c>
      <c r="BE8">
        <v>7.34</v>
      </c>
      <c r="BF8">
        <v>1.06</v>
      </c>
      <c r="BG8">
        <v>4.07</v>
      </c>
      <c r="BH8">
        <v>5.59</v>
      </c>
      <c r="BI8">
        <v>4.5999999999999996</v>
      </c>
      <c r="BJ8">
        <v>2.99</v>
      </c>
      <c r="BK8">
        <v>4.24</v>
      </c>
      <c r="BL8">
        <v>0.88</v>
      </c>
      <c r="BM8">
        <v>0</v>
      </c>
      <c r="BN8">
        <v>0</v>
      </c>
      <c r="BO8">
        <v>15</v>
      </c>
      <c r="BP8">
        <v>3.85</v>
      </c>
      <c r="BQ8">
        <v>4.43</v>
      </c>
      <c r="BR8">
        <v>1.0900000000000001</v>
      </c>
      <c r="BS8">
        <v>0.44</v>
      </c>
      <c r="BT8">
        <v>0</v>
      </c>
      <c r="BU8">
        <v>0</v>
      </c>
      <c r="BV8">
        <v>0</v>
      </c>
      <c r="BW8">
        <f t="shared" si="2"/>
        <v>78.080000000000013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410</v>
      </c>
      <c r="M9">
        <v>45</v>
      </c>
      <c r="N9">
        <v>118.125</v>
      </c>
      <c r="O9">
        <v>123.66562500000001</v>
      </c>
      <c r="P9">
        <v>120.75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20.73</v>
      </c>
      <c r="W9">
        <v>34.799309999999998</v>
      </c>
      <c r="X9">
        <v>147.515625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26.622</v>
      </c>
      <c r="AG9">
        <v>38.5548</v>
      </c>
      <c r="AH9">
        <v>152.94049999999999</v>
      </c>
      <c r="AI9">
        <v>18.458500000000001</v>
      </c>
      <c r="AJ9">
        <v>0</v>
      </c>
      <c r="AK9">
        <v>50.76</v>
      </c>
      <c r="AL9">
        <v>63.91</v>
      </c>
      <c r="AM9">
        <v>15.836040000000001</v>
      </c>
      <c r="AN9">
        <v>0.93737000000000004</v>
      </c>
      <c r="AO9">
        <v>28.518000000000001</v>
      </c>
      <c r="AP9">
        <v>12.9381</v>
      </c>
      <c r="AQ9">
        <v>46.683</v>
      </c>
      <c r="AR9">
        <v>52.44</v>
      </c>
      <c r="AS9">
        <v>32.419319999999999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78.080000000000013</v>
      </c>
      <c r="BA9">
        <f t="shared" si="1"/>
        <v>2522.9586740000009</v>
      </c>
      <c r="BB9">
        <v>6</v>
      </c>
      <c r="BD9">
        <v>22.5</v>
      </c>
      <c r="BE9">
        <v>7.34</v>
      </c>
      <c r="BF9">
        <v>1.06</v>
      </c>
      <c r="BG9">
        <v>4.07</v>
      </c>
      <c r="BH9">
        <v>5.59</v>
      </c>
      <c r="BI9">
        <v>4.5999999999999996</v>
      </c>
      <c r="BJ9">
        <v>2.99</v>
      </c>
      <c r="BK9">
        <v>4.24</v>
      </c>
      <c r="BL9">
        <v>0.88</v>
      </c>
      <c r="BM9">
        <v>0</v>
      </c>
      <c r="BN9">
        <v>0</v>
      </c>
      <c r="BO9">
        <v>15</v>
      </c>
      <c r="BP9">
        <v>3.85</v>
      </c>
      <c r="BQ9">
        <v>4.43</v>
      </c>
      <c r="BR9">
        <v>1.0900000000000001</v>
      </c>
      <c r="BS9">
        <v>0.44</v>
      </c>
      <c r="BT9">
        <v>0</v>
      </c>
      <c r="BU9">
        <v>0</v>
      </c>
      <c r="BV9">
        <v>0</v>
      </c>
      <c r="BW9">
        <f t="shared" si="2"/>
        <v>78.080000000000013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188.73820000000001</v>
      </c>
      <c r="L10">
        <v>390</v>
      </c>
      <c r="M10">
        <v>45</v>
      </c>
      <c r="N10">
        <v>118.125</v>
      </c>
      <c r="O10">
        <v>123.66562500000001</v>
      </c>
      <c r="P10">
        <v>120.75</v>
      </c>
      <c r="Q10">
        <v>17.277699999999999</v>
      </c>
      <c r="R10">
        <v>34.960227000000003</v>
      </c>
      <c r="S10">
        <v>21.930395999999998</v>
      </c>
      <c r="T10">
        <v>0</v>
      </c>
      <c r="U10">
        <v>348.97500000000002</v>
      </c>
      <c r="V10">
        <v>15.464600000000001</v>
      </c>
      <c r="W10">
        <v>34.799309999999998</v>
      </c>
      <c r="X10">
        <v>147.515625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26.622</v>
      </c>
      <c r="AG10">
        <v>38.5548</v>
      </c>
      <c r="AH10">
        <v>152.94049999999999</v>
      </c>
      <c r="AI10">
        <v>18.458500000000001</v>
      </c>
      <c r="AJ10">
        <v>0</v>
      </c>
      <c r="AK10">
        <v>50.76</v>
      </c>
      <c r="AL10">
        <v>63.91</v>
      </c>
      <c r="AM10">
        <v>15.836040000000001</v>
      </c>
      <c r="AN10">
        <v>0.93737000000000004</v>
      </c>
      <c r="AO10">
        <v>28.518000000000001</v>
      </c>
      <c r="AP10">
        <v>12.9381</v>
      </c>
      <c r="AQ10">
        <v>46.683</v>
      </c>
      <c r="AR10">
        <v>52.44</v>
      </c>
      <c r="AS10">
        <v>32.419319999999999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78.080000000000013</v>
      </c>
      <c r="BA10">
        <f t="shared" si="1"/>
        <v>2454.4694970000005</v>
      </c>
      <c r="BB10">
        <v>7</v>
      </c>
      <c r="BD10">
        <v>22.5</v>
      </c>
      <c r="BE10">
        <v>7.34</v>
      </c>
      <c r="BF10">
        <v>1.06</v>
      </c>
      <c r="BG10">
        <v>4.07</v>
      </c>
      <c r="BH10">
        <v>5.59</v>
      </c>
      <c r="BI10">
        <v>4.5999999999999996</v>
      </c>
      <c r="BJ10">
        <v>2.99</v>
      </c>
      <c r="BK10">
        <v>4.24</v>
      </c>
      <c r="BL10">
        <v>0.88</v>
      </c>
      <c r="BM10">
        <v>0</v>
      </c>
      <c r="BN10">
        <v>0</v>
      </c>
      <c r="BO10">
        <v>15</v>
      </c>
      <c r="BP10">
        <v>3.85</v>
      </c>
      <c r="BQ10">
        <v>4.43</v>
      </c>
      <c r="BR10">
        <v>1.0900000000000001</v>
      </c>
      <c r="BS10">
        <v>0.44</v>
      </c>
      <c r="BT10">
        <v>0</v>
      </c>
      <c r="BU10">
        <v>0</v>
      </c>
      <c r="BV10">
        <v>0</v>
      </c>
      <c r="BW10">
        <f t="shared" si="2"/>
        <v>78.080000000000013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188.73820000000001</v>
      </c>
      <c r="L11">
        <v>380</v>
      </c>
      <c r="M11">
        <v>45</v>
      </c>
      <c r="N11">
        <v>118.125</v>
      </c>
      <c r="O11">
        <v>123.66562500000001</v>
      </c>
      <c r="P11">
        <v>120.75</v>
      </c>
      <c r="Q11">
        <v>17.277699999999999</v>
      </c>
      <c r="R11">
        <v>34.622999999999998</v>
      </c>
      <c r="S11">
        <v>21.687000000000001</v>
      </c>
      <c r="T11">
        <v>0</v>
      </c>
      <c r="U11">
        <v>348.97500000000002</v>
      </c>
      <c r="V11">
        <v>15.464600000000001</v>
      </c>
      <c r="W11">
        <v>34.799309999999998</v>
      </c>
      <c r="X11">
        <v>147.515625</v>
      </c>
      <c r="Y11">
        <v>0</v>
      </c>
      <c r="Z11">
        <v>13.1076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17.748000000000001</v>
      </c>
      <c r="AG11">
        <v>38.5548</v>
      </c>
      <c r="AH11">
        <v>152.94049999999999</v>
      </c>
      <c r="AI11">
        <v>18.458500000000001</v>
      </c>
      <c r="AJ11">
        <v>0</v>
      </c>
      <c r="AK11">
        <v>50.76</v>
      </c>
      <c r="AL11">
        <v>63.91</v>
      </c>
      <c r="AM11">
        <v>15.836040000000001</v>
      </c>
      <c r="AN11">
        <v>0.93737000000000004</v>
      </c>
      <c r="AO11">
        <v>28.518000000000001</v>
      </c>
      <c r="AP11">
        <v>12.9381</v>
      </c>
      <c r="AQ11">
        <v>46.683</v>
      </c>
      <c r="AR11">
        <v>37.536000000000001</v>
      </c>
      <c r="AS11">
        <v>32.419319999999999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77.720000000000013</v>
      </c>
      <c r="BA11">
        <f t="shared" si="1"/>
        <v>2413.1970740000002</v>
      </c>
      <c r="BB11">
        <v>8</v>
      </c>
      <c r="BD11">
        <v>22.5</v>
      </c>
      <c r="BE11">
        <v>7.17</v>
      </c>
      <c r="BF11">
        <v>1.1200000000000001</v>
      </c>
      <c r="BG11">
        <v>3.95</v>
      </c>
      <c r="BH11">
        <v>5.59</v>
      </c>
      <c r="BI11">
        <v>4.5999999999999996</v>
      </c>
      <c r="BJ11">
        <v>2.99</v>
      </c>
      <c r="BK11">
        <v>4.24</v>
      </c>
      <c r="BL11">
        <v>0.85</v>
      </c>
      <c r="BM11">
        <v>0</v>
      </c>
      <c r="BN11">
        <v>0</v>
      </c>
      <c r="BO11">
        <v>15</v>
      </c>
      <c r="BP11">
        <v>3.84</v>
      </c>
      <c r="BQ11">
        <v>4.3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77.720000000000013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188.73820000000001</v>
      </c>
      <c r="L12">
        <v>350</v>
      </c>
      <c r="M12">
        <v>45</v>
      </c>
      <c r="N12">
        <v>118.125</v>
      </c>
      <c r="O12">
        <v>123.66562500000001</v>
      </c>
      <c r="P12">
        <v>120.75</v>
      </c>
      <c r="Q12">
        <v>17.277699999999999</v>
      </c>
      <c r="R12">
        <v>34.622999999999998</v>
      </c>
      <c r="S12">
        <v>21.687000000000001</v>
      </c>
      <c r="T12">
        <v>0</v>
      </c>
      <c r="U12">
        <v>348.97500000000002</v>
      </c>
      <c r="V12">
        <v>15.464600000000001</v>
      </c>
      <c r="W12">
        <v>34.799309999999998</v>
      </c>
      <c r="X12">
        <v>147.515625</v>
      </c>
      <c r="Y12">
        <v>0</v>
      </c>
      <c r="Z12">
        <v>13.1076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17.748000000000001</v>
      </c>
      <c r="AG12">
        <v>38.5548</v>
      </c>
      <c r="AH12">
        <v>152.94049999999999</v>
      </c>
      <c r="AI12">
        <v>18.458500000000001</v>
      </c>
      <c r="AJ12">
        <v>0</v>
      </c>
      <c r="AK12">
        <v>50.76</v>
      </c>
      <c r="AL12">
        <v>63.91</v>
      </c>
      <c r="AM12">
        <v>15.836040000000001</v>
      </c>
      <c r="AN12">
        <v>0.93737000000000004</v>
      </c>
      <c r="AO12">
        <v>28.518000000000001</v>
      </c>
      <c r="AP12">
        <v>12.9381</v>
      </c>
      <c r="AQ12">
        <v>46.683</v>
      </c>
      <c r="AR12">
        <v>37.536000000000001</v>
      </c>
      <c r="AS12">
        <v>32.419319999999999</v>
      </c>
      <c r="AT12">
        <v>11.051568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77.720000000000013</v>
      </c>
      <c r="BA12">
        <f t="shared" si="1"/>
        <v>2383.0010419999999</v>
      </c>
      <c r="BB12">
        <v>9</v>
      </c>
      <c r="BD12">
        <v>22.5</v>
      </c>
      <c r="BE12">
        <v>7.17</v>
      </c>
      <c r="BF12">
        <v>1.1200000000000001</v>
      </c>
      <c r="BG12">
        <v>3.95</v>
      </c>
      <c r="BH12">
        <v>5.59</v>
      </c>
      <c r="BI12">
        <v>4.5999999999999996</v>
      </c>
      <c r="BJ12">
        <v>2.99</v>
      </c>
      <c r="BK12">
        <v>4.24</v>
      </c>
      <c r="BL12">
        <v>0.85</v>
      </c>
      <c r="BM12">
        <v>0</v>
      </c>
      <c r="BN12">
        <v>0</v>
      </c>
      <c r="BO12">
        <v>15</v>
      </c>
      <c r="BP12">
        <v>3.84</v>
      </c>
      <c r="BQ12">
        <v>4.3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77.720000000000013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115</v>
      </c>
      <c r="L13">
        <v>344</v>
      </c>
      <c r="M13">
        <v>45</v>
      </c>
      <c r="N13">
        <v>118.125</v>
      </c>
      <c r="O13">
        <v>123.66562500000001</v>
      </c>
      <c r="P13">
        <v>121.5</v>
      </c>
      <c r="Q13">
        <v>17.277699999999999</v>
      </c>
      <c r="R13">
        <v>34.622999999999998</v>
      </c>
      <c r="S13">
        <v>21.687000000000001</v>
      </c>
      <c r="T13">
        <v>0</v>
      </c>
      <c r="U13">
        <v>348.97500000000002</v>
      </c>
      <c r="V13">
        <v>15.464600000000001</v>
      </c>
      <c r="W13">
        <v>34.799309999999998</v>
      </c>
      <c r="X13">
        <v>147.515625</v>
      </c>
      <c r="Y13">
        <v>0</v>
      </c>
      <c r="Z13">
        <v>13.1076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17.748000000000001</v>
      </c>
      <c r="AG13">
        <v>38.5548</v>
      </c>
      <c r="AH13">
        <v>152.94049999999999</v>
      </c>
      <c r="AI13">
        <v>18.458500000000001</v>
      </c>
      <c r="AJ13">
        <v>0</v>
      </c>
      <c r="AK13">
        <v>50.76</v>
      </c>
      <c r="AL13">
        <v>63.91</v>
      </c>
      <c r="AM13">
        <v>15.836040000000001</v>
      </c>
      <c r="AN13">
        <v>0.93737000000000004</v>
      </c>
      <c r="AO13">
        <v>28.518000000000001</v>
      </c>
      <c r="AP13">
        <v>12.9381</v>
      </c>
      <c r="AQ13">
        <v>44.414999999999999</v>
      </c>
      <c r="AR13">
        <v>49.128</v>
      </c>
      <c r="AS13">
        <v>32.419319999999999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77.720000000000013</v>
      </c>
      <c r="BA13">
        <f t="shared" si="1"/>
        <v>2313.5328740000004</v>
      </c>
      <c r="BB13">
        <v>10</v>
      </c>
      <c r="BD13">
        <v>22.5</v>
      </c>
      <c r="BE13">
        <v>7.17</v>
      </c>
      <c r="BF13">
        <v>1.1200000000000001</v>
      </c>
      <c r="BG13">
        <v>3.95</v>
      </c>
      <c r="BH13">
        <v>5.59</v>
      </c>
      <c r="BI13">
        <v>4.5999999999999996</v>
      </c>
      <c r="BJ13">
        <v>2.99</v>
      </c>
      <c r="BK13">
        <v>4.24</v>
      </c>
      <c r="BL13">
        <v>0.85</v>
      </c>
      <c r="BM13">
        <v>0</v>
      </c>
      <c r="BN13">
        <v>0</v>
      </c>
      <c r="BO13">
        <v>15</v>
      </c>
      <c r="BP13">
        <v>3.84</v>
      </c>
      <c r="BQ13">
        <v>4.3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77.720000000000013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115</v>
      </c>
      <c r="L14">
        <v>344</v>
      </c>
      <c r="M14">
        <v>45</v>
      </c>
      <c r="N14">
        <v>118.125</v>
      </c>
      <c r="O14">
        <v>123.66562500000001</v>
      </c>
      <c r="P14">
        <v>121.5</v>
      </c>
      <c r="Q14">
        <v>17.277699999999999</v>
      </c>
      <c r="R14">
        <v>34.622999999999998</v>
      </c>
      <c r="S14">
        <v>21.687000000000001</v>
      </c>
      <c r="T14">
        <v>0</v>
      </c>
      <c r="U14">
        <v>348.97500000000002</v>
      </c>
      <c r="V14">
        <v>15.464600000000001</v>
      </c>
      <c r="W14">
        <v>34.799309999999998</v>
      </c>
      <c r="X14">
        <v>147.515625</v>
      </c>
      <c r="Y14">
        <v>0</v>
      </c>
      <c r="Z14">
        <v>13.1076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17.748000000000001</v>
      </c>
      <c r="AG14">
        <v>38.5548</v>
      </c>
      <c r="AH14">
        <v>152.94049999999999</v>
      </c>
      <c r="AI14">
        <v>18.458500000000001</v>
      </c>
      <c r="AJ14">
        <v>0</v>
      </c>
      <c r="AK14">
        <v>50.76</v>
      </c>
      <c r="AL14">
        <v>63.91</v>
      </c>
      <c r="AM14">
        <v>15.836040000000001</v>
      </c>
      <c r="AN14">
        <v>0.93737000000000004</v>
      </c>
      <c r="AO14">
        <v>28.518000000000001</v>
      </c>
      <c r="AP14">
        <v>12.9381</v>
      </c>
      <c r="AQ14">
        <v>44.414999999999999</v>
      </c>
      <c r="AR14">
        <v>49.128</v>
      </c>
      <c r="AS14">
        <v>32.419319999999999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77.720000000000013</v>
      </c>
      <c r="BA14">
        <f t="shared" si="1"/>
        <v>2313.5328740000004</v>
      </c>
      <c r="BB14">
        <v>11</v>
      </c>
      <c r="BD14">
        <v>22.5</v>
      </c>
      <c r="BE14">
        <v>7.17</v>
      </c>
      <c r="BF14">
        <v>1.1200000000000001</v>
      </c>
      <c r="BG14">
        <v>3.95</v>
      </c>
      <c r="BH14">
        <v>5.59</v>
      </c>
      <c r="BI14">
        <v>4.5999999999999996</v>
      </c>
      <c r="BJ14">
        <v>2.99</v>
      </c>
      <c r="BK14">
        <v>4.24</v>
      </c>
      <c r="BL14">
        <v>0.85</v>
      </c>
      <c r="BM14">
        <v>0</v>
      </c>
      <c r="BN14">
        <v>0</v>
      </c>
      <c r="BO14">
        <v>15</v>
      </c>
      <c r="BP14">
        <v>3.84</v>
      </c>
      <c r="BQ14">
        <v>4.3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77.720000000000013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115</v>
      </c>
      <c r="L15">
        <v>344</v>
      </c>
      <c r="M15">
        <v>45</v>
      </c>
      <c r="N15">
        <v>118.125</v>
      </c>
      <c r="O15">
        <v>123.66562500000001</v>
      </c>
      <c r="P15">
        <v>121.5</v>
      </c>
      <c r="Q15">
        <v>17.277699999999999</v>
      </c>
      <c r="R15">
        <v>34.622999999999998</v>
      </c>
      <c r="S15">
        <v>21.687000000000001</v>
      </c>
      <c r="T15">
        <v>0</v>
      </c>
      <c r="U15">
        <v>348.97500000000002</v>
      </c>
      <c r="V15">
        <v>15.464600000000001</v>
      </c>
      <c r="W15">
        <v>34.799309999999998</v>
      </c>
      <c r="X15">
        <v>147.515625</v>
      </c>
      <c r="Y15">
        <v>0</v>
      </c>
      <c r="Z15">
        <v>13.1076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17.748000000000001</v>
      </c>
      <c r="AG15">
        <v>38.5548</v>
      </c>
      <c r="AH15">
        <v>152.94049999999999</v>
      </c>
      <c r="AI15">
        <v>18.458500000000001</v>
      </c>
      <c r="AJ15">
        <v>0</v>
      </c>
      <c r="AK15">
        <v>50.76</v>
      </c>
      <c r="AL15">
        <v>63.91</v>
      </c>
      <c r="AM15">
        <v>15.836040000000001</v>
      </c>
      <c r="AN15">
        <v>0.93737000000000004</v>
      </c>
      <c r="AO15">
        <v>28.518000000000001</v>
      </c>
      <c r="AP15">
        <v>11.529</v>
      </c>
      <c r="AQ15">
        <v>44.414999999999999</v>
      </c>
      <c r="AR15">
        <v>49.128</v>
      </c>
      <c r="AS15">
        <v>32.419319999999999</v>
      </c>
      <c r="AT15">
        <v>10.759637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77.720000000000013</v>
      </c>
      <c r="BA15">
        <f t="shared" si="1"/>
        <v>2311.6358110000006</v>
      </c>
      <c r="BB15">
        <v>12</v>
      </c>
      <c r="BD15">
        <v>22.5</v>
      </c>
      <c r="BE15">
        <v>7.17</v>
      </c>
      <c r="BF15">
        <v>1.1200000000000001</v>
      </c>
      <c r="BG15">
        <v>3.95</v>
      </c>
      <c r="BH15">
        <v>5.59</v>
      </c>
      <c r="BI15">
        <v>4.5999999999999996</v>
      </c>
      <c r="BJ15">
        <v>2.99</v>
      </c>
      <c r="BK15">
        <v>4.24</v>
      </c>
      <c r="BL15">
        <v>0.85</v>
      </c>
      <c r="BM15">
        <v>0</v>
      </c>
      <c r="BN15">
        <v>0</v>
      </c>
      <c r="BO15">
        <v>15</v>
      </c>
      <c r="BP15">
        <v>3.84</v>
      </c>
      <c r="BQ15">
        <v>4.3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77.720000000000013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115</v>
      </c>
      <c r="L16">
        <v>344</v>
      </c>
      <c r="M16">
        <v>45</v>
      </c>
      <c r="N16">
        <v>118.125</v>
      </c>
      <c r="O16">
        <v>123.66562500000001</v>
      </c>
      <c r="P16">
        <v>121.5</v>
      </c>
      <c r="Q16">
        <v>12.583299999999999</v>
      </c>
      <c r="R16">
        <v>24.617699999999999</v>
      </c>
      <c r="S16">
        <v>15.5905</v>
      </c>
      <c r="T16">
        <v>0</v>
      </c>
      <c r="U16">
        <v>348.97500000000002</v>
      </c>
      <c r="V16">
        <v>15.464600000000001</v>
      </c>
      <c r="W16">
        <v>34.799309999999998</v>
      </c>
      <c r="X16">
        <v>147.515625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17.748000000000001</v>
      </c>
      <c r="AG16">
        <v>38.5548</v>
      </c>
      <c r="AH16">
        <v>152.94049999999999</v>
      </c>
      <c r="AI16">
        <v>18.458500000000001</v>
      </c>
      <c r="AJ16">
        <v>0</v>
      </c>
      <c r="AK16">
        <v>50.76</v>
      </c>
      <c r="AL16">
        <v>63.91</v>
      </c>
      <c r="AM16">
        <v>15.836040000000001</v>
      </c>
      <c r="AN16">
        <v>0.93737000000000004</v>
      </c>
      <c r="AO16">
        <v>28.518000000000001</v>
      </c>
      <c r="AP16">
        <v>11.529</v>
      </c>
      <c r="AQ16">
        <v>44.414999999999999</v>
      </c>
      <c r="AR16">
        <v>49.128</v>
      </c>
      <c r="AS16">
        <v>32.419319999999999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77.720000000000013</v>
      </c>
      <c r="BA16">
        <f t="shared" si="1"/>
        <v>2291.3275739999999</v>
      </c>
      <c r="BB16">
        <v>13</v>
      </c>
      <c r="BD16">
        <v>22.5</v>
      </c>
      <c r="BE16">
        <v>7.17</v>
      </c>
      <c r="BF16">
        <v>1.1200000000000001</v>
      </c>
      <c r="BG16">
        <v>3.95</v>
      </c>
      <c r="BH16">
        <v>5.59</v>
      </c>
      <c r="BI16">
        <v>4.5999999999999996</v>
      </c>
      <c r="BJ16">
        <v>2.99</v>
      </c>
      <c r="BK16">
        <v>4.24</v>
      </c>
      <c r="BL16">
        <v>0.85</v>
      </c>
      <c r="BM16">
        <v>0</v>
      </c>
      <c r="BN16">
        <v>0</v>
      </c>
      <c r="BO16">
        <v>15</v>
      </c>
      <c r="BP16">
        <v>3.84</v>
      </c>
      <c r="BQ16">
        <v>4.3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77.720000000000013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115</v>
      </c>
      <c r="L17">
        <v>344</v>
      </c>
      <c r="M17">
        <v>45</v>
      </c>
      <c r="N17">
        <v>118.125</v>
      </c>
      <c r="O17">
        <v>123.66562500000001</v>
      </c>
      <c r="P17">
        <v>121.5</v>
      </c>
      <c r="Q17">
        <v>12.5433</v>
      </c>
      <c r="R17">
        <v>24.5077</v>
      </c>
      <c r="S17">
        <v>15.5205</v>
      </c>
      <c r="T17">
        <v>0</v>
      </c>
      <c r="U17">
        <v>348.97500000000002</v>
      </c>
      <c r="V17">
        <v>15.464600000000001</v>
      </c>
      <c r="W17">
        <v>34.799309999999998</v>
      </c>
      <c r="X17">
        <v>147.515625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17.748000000000001</v>
      </c>
      <c r="AG17">
        <v>38.5548</v>
      </c>
      <c r="AH17">
        <v>152.94049999999999</v>
      </c>
      <c r="AI17">
        <v>18.458500000000001</v>
      </c>
      <c r="AJ17">
        <v>0</v>
      </c>
      <c r="AK17">
        <v>50.76</v>
      </c>
      <c r="AL17">
        <v>63.91</v>
      </c>
      <c r="AM17">
        <v>15.836040000000001</v>
      </c>
      <c r="AN17">
        <v>0.93737000000000004</v>
      </c>
      <c r="AO17">
        <v>28.518000000000001</v>
      </c>
      <c r="AP17">
        <v>11.529</v>
      </c>
      <c r="AQ17">
        <v>44.414999999999999</v>
      </c>
      <c r="AR17">
        <v>49.128</v>
      </c>
      <c r="AS17">
        <v>32.419319999999999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77.720000000000013</v>
      </c>
      <c r="BA17">
        <f t="shared" si="1"/>
        <v>2291.1075740000001</v>
      </c>
      <c r="BB17">
        <v>14</v>
      </c>
      <c r="BD17">
        <v>22.5</v>
      </c>
      <c r="BE17">
        <v>7.17</v>
      </c>
      <c r="BF17">
        <v>1.1200000000000001</v>
      </c>
      <c r="BG17">
        <v>3.95</v>
      </c>
      <c r="BH17">
        <v>5.59</v>
      </c>
      <c r="BI17">
        <v>4.5999999999999996</v>
      </c>
      <c r="BJ17">
        <v>2.99</v>
      </c>
      <c r="BK17">
        <v>4.24</v>
      </c>
      <c r="BL17">
        <v>0.85</v>
      </c>
      <c r="BM17">
        <v>0</v>
      </c>
      <c r="BN17">
        <v>0</v>
      </c>
      <c r="BO17">
        <v>15</v>
      </c>
      <c r="BP17">
        <v>3.84</v>
      </c>
      <c r="BQ17">
        <v>4.3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77.720000000000013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115</v>
      </c>
      <c r="L18">
        <v>344</v>
      </c>
      <c r="M18">
        <v>45</v>
      </c>
      <c r="N18">
        <v>118.125</v>
      </c>
      <c r="O18">
        <v>123.66562500000001</v>
      </c>
      <c r="P18">
        <v>121.5</v>
      </c>
      <c r="Q18">
        <v>12.5433</v>
      </c>
      <c r="R18">
        <v>24.5077</v>
      </c>
      <c r="S18">
        <v>15.5205</v>
      </c>
      <c r="T18">
        <v>0</v>
      </c>
      <c r="U18">
        <v>348.97500000000002</v>
      </c>
      <c r="V18">
        <v>11.1046</v>
      </c>
      <c r="W18">
        <v>30.960799999999999</v>
      </c>
      <c r="X18">
        <v>121.46053499999999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17.748000000000001</v>
      </c>
      <c r="AG18">
        <v>38.5548</v>
      </c>
      <c r="AH18">
        <v>152.94049999999999</v>
      </c>
      <c r="AI18">
        <v>18.458500000000001</v>
      </c>
      <c r="AJ18">
        <v>0</v>
      </c>
      <c r="AK18">
        <v>50.76</v>
      </c>
      <c r="AL18">
        <v>63.91</v>
      </c>
      <c r="AM18">
        <v>15.836040000000001</v>
      </c>
      <c r="AN18">
        <v>0.93737000000000004</v>
      </c>
      <c r="AO18">
        <v>28.518000000000001</v>
      </c>
      <c r="AP18">
        <v>11.529</v>
      </c>
      <c r="AQ18">
        <v>44.414999999999999</v>
      </c>
      <c r="AR18">
        <v>49.128</v>
      </c>
      <c r="AS18">
        <v>32.419319999999999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77.720000000000013</v>
      </c>
      <c r="BA18">
        <f t="shared" si="1"/>
        <v>2256.8539740000001</v>
      </c>
      <c r="BB18">
        <v>15</v>
      </c>
      <c r="BD18">
        <v>22.5</v>
      </c>
      <c r="BE18">
        <v>7.17</v>
      </c>
      <c r="BF18">
        <v>1.1200000000000001</v>
      </c>
      <c r="BG18">
        <v>3.95</v>
      </c>
      <c r="BH18">
        <v>5.59</v>
      </c>
      <c r="BI18">
        <v>4.5999999999999996</v>
      </c>
      <c r="BJ18">
        <v>2.99</v>
      </c>
      <c r="BK18">
        <v>4.24</v>
      </c>
      <c r="BL18">
        <v>0.85</v>
      </c>
      <c r="BM18">
        <v>0</v>
      </c>
      <c r="BN18">
        <v>0</v>
      </c>
      <c r="BO18">
        <v>15</v>
      </c>
      <c r="BP18">
        <v>3.84</v>
      </c>
      <c r="BQ18">
        <v>4.3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77.720000000000013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115</v>
      </c>
      <c r="L19">
        <v>344</v>
      </c>
      <c r="M19">
        <v>45</v>
      </c>
      <c r="N19">
        <v>118.125</v>
      </c>
      <c r="O19">
        <v>123.66562500000001</v>
      </c>
      <c r="P19">
        <v>121.5</v>
      </c>
      <c r="Q19">
        <v>12.5433</v>
      </c>
      <c r="R19">
        <v>24.5077</v>
      </c>
      <c r="S19">
        <v>15.5205</v>
      </c>
      <c r="T19">
        <v>0</v>
      </c>
      <c r="U19">
        <v>348.97500000000002</v>
      </c>
      <c r="V19">
        <v>11.1046</v>
      </c>
      <c r="W19">
        <v>30.960799999999999</v>
      </c>
      <c r="X19">
        <v>120.04989999999999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17.748000000000001</v>
      </c>
      <c r="AG19">
        <v>38.5548</v>
      </c>
      <c r="AH19">
        <v>152.94049999999999</v>
      </c>
      <c r="AI19">
        <v>18.458500000000001</v>
      </c>
      <c r="AJ19">
        <v>0</v>
      </c>
      <c r="AK19">
        <v>50.76</v>
      </c>
      <c r="AL19">
        <v>63.91</v>
      </c>
      <c r="AM19">
        <v>15.836040000000001</v>
      </c>
      <c r="AN19">
        <v>0.93737000000000004</v>
      </c>
      <c r="AO19">
        <v>28.518000000000001</v>
      </c>
      <c r="AP19">
        <v>11.529</v>
      </c>
      <c r="AQ19">
        <v>37.799999999999997</v>
      </c>
      <c r="AR19">
        <v>49.128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77.720000000000013</v>
      </c>
      <c r="BA19">
        <f t="shared" si="1"/>
        <v>2248.3064020000002</v>
      </c>
      <c r="BB19">
        <v>16</v>
      </c>
      <c r="BD19">
        <v>22.5</v>
      </c>
      <c r="BE19">
        <v>7.17</v>
      </c>
      <c r="BF19">
        <v>1.1200000000000001</v>
      </c>
      <c r="BG19">
        <v>3.95</v>
      </c>
      <c r="BH19">
        <v>5.59</v>
      </c>
      <c r="BI19">
        <v>4.5999999999999996</v>
      </c>
      <c r="BJ19">
        <v>2.99</v>
      </c>
      <c r="BK19">
        <v>4.24</v>
      </c>
      <c r="BL19">
        <v>0.85</v>
      </c>
      <c r="BM19">
        <v>0</v>
      </c>
      <c r="BN19">
        <v>0</v>
      </c>
      <c r="BO19">
        <v>15</v>
      </c>
      <c r="BP19">
        <v>3.84</v>
      </c>
      <c r="BQ19">
        <v>4.3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77.720000000000013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115</v>
      </c>
      <c r="L20">
        <v>344</v>
      </c>
      <c r="M20">
        <v>45</v>
      </c>
      <c r="N20">
        <v>118.125</v>
      </c>
      <c r="O20">
        <v>123.66562500000001</v>
      </c>
      <c r="P20">
        <v>121.5</v>
      </c>
      <c r="Q20">
        <v>12.5433</v>
      </c>
      <c r="R20">
        <v>24.5077</v>
      </c>
      <c r="S20">
        <v>15.5205</v>
      </c>
      <c r="T20">
        <v>0</v>
      </c>
      <c r="U20">
        <v>348.97500000000002</v>
      </c>
      <c r="V20">
        <v>11.1046</v>
      </c>
      <c r="W20">
        <v>30.960799999999999</v>
      </c>
      <c r="X20">
        <v>120.04989999999999</v>
      </c>
      <c r="Y20">
        <v>0</v>
      </c>
      <c r="Z20">
        <v>13.1076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17.748000000000001</v>
      </c>
      <c r="AG20">
        <v>38.5548</v>
      </c>
      <c r="AH20">
        <v>152.94049999999999</v>
      </c>
      <c r="AI20">
        <v>18.458500000000001</v>
      </c>
      <c r="AJ20">
        <v>0</v>
      </c>
      <c r="AK20">
        <v>50.76</v>
      </c>
      <c r="AL20">
        <v>63.91</v>
      </c>
      <c r="AM20">
        <v>15.836040000000001</v>
      </c>
      <c r="AN20">
        <v>0.93737000000000004</v>
      </c>
      <c r="AO20">
        <v>28.518000000000001</v>
      </c>
      <c r="AP20">
        <v>11.529</v>
      </c>
      <c r="AQ20">
        <v>31.122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77.720000000000013</v>
      </c>
      <c r="BA20">
        <f t="shared" si="1"/>
        <v>2241.6284020000003</v>
      </c>
      <c r="BB20">
        <v>17</v>
      </c>
      <c r="BD20">
        <v>22.5</v>
      </c>
      <c r="BE20">
        <v>7.17</v>
      </c>
      <c r="BF20">
        <v>1.1200000000000001</v>
      </c>
      <c r="BG20">
        <v>3.95</v>
      </c>
      <c r="BH20">
        <v>5.59</v>
      </c>
      <c r="BI20">
        <v>4.5999999999999996</v>
      </c>
      <c r="BJ20">
        <v>2.99</v>
      </c>
      <c r="BK20">
        <v>4.24</v>
      </c>
      <c r="BL20">
        <v>0.85</v>
      </c>
      <c r="BM20">
        <v>0</v>
      </c>
      <c r="BN20">
        <v>0</v>
      </c>
      <c r="BO20">
        <v>15</v>
      </c>
      <c r="BP20">
        <v>3.84</v>
      </c>
      <c r="BQ20">
        <v>4.3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77.720000000000013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115</v>
      </c>
      <c r="L21">
        <v>344</v>
      </c>
      <c r="M21">
        <v>45</v>
      </c>
      <c r="N21">
        <v>118.125</v>
      </c>
      <c r="O21">
        <v>123.66562500000001</v>
      </c>
      <c r="P21">
        <v>121.5</v>
      </c>
      <c r="Q21">
        <v>11.763598999999999</v>
      </c>
      <c r="R21">
        <v>18.677907000000001</v>
      </c>
      <c r="S21">
        <v>12.411082</v>
      </c>
      <c r="T21">
        <v>0</v>
      </c>
      <c r="U21">
        <v>348.97500000000002</v>
      </c>
      <c r="V21">
        <v>11.1046</v>
      </c>
      <c r="W21">
        <v>30.960799999999999</v>
      </c>
      <c r="X21">
        <v>120.04989999999999</v>
      </c>
      <c r="Y21">
        <v>0</v>
      </c>
      <c r="Z21">
        <v>13.1076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17.748000000000001</v>
      </c>
      <c r="AG21">
        <v>38.5548</v>
      </c>
      <c r="AH21">
        <v>152.94049999999999</v>
      </c>
      <c r="AI21">
        <v>18.458500000000001</v>
      </c>
      <c r="AJ21">
        <v>0</v>
      </c>
      <c r="AK21">
        <v>50.76</v>
      </c>
      <c r="AL21">
        <v>63.91</v>
      </c>
      <c r="AM21">
        <v>15.836040000000001</v>
      </c>
      <c r="AN21">
        <v>0.93737000000000004</v>
      </c>
      <c r="AO21">
        <v>28.518000000000001</v>
      </c>
      <c r="AP21">
        <v>11.529</v>
      </c>
      <c r="AQ21">
        <v>31.122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77.720000000000013</v>
      </c>
      <c r="BA21">
        <f t="shared" si="1"/>
        <v>2231.90949</v>
      </c>
      <c r="BB21">
        <v>18</v>
      </c>
      <c r="BD21">
        <v>22.5</v>
      </c>
      <c r="BE21">
        <v>7.17</v>
      </c>
      <c r="BF21">
        <v>1.1200000000000001</v>
      </c>
      <c r="BG21">
        <v>3.95</v>
      </c>
      <c r="BH21">
        <v>5.59</v>
      </c>
      <c r="BI21">
        <v>4.5999999999999996</v>
      </c>
      <c r="BJ21">
        <v>2.99</v>
      </c>
      <c r="BK21">
        <v>4.24</v>
      </c>
      <c r="BL21">
        <v>0.85</v>
      </c>
      <c r="BM21">
        <v>0</v>
      </c>
      <c r="BN21">
        <v>0</v>
      </c>
      <c r="BO21">
        <v>15</v>
      </c>
      <c r="BP21">
        <v>3.84</v>
      </c>
      <c r="BQ21">
        <v>4.3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77.720000000000013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115</v>
      </c>
      <c r="L22">
        <v>344</v>
      </c>
      <c r="M22">
        <v>45</v>
      </c>
      <c r="N22">
        <v>118.125</v>
      </c>
      <c r="O22">
        <v>123.66562500000001</v>
      </c>
      <c r="P22">
        <v>121.5</v>
      </c>
      <c r="Q22">
        <v>11.763598999999999</v>
      </c>
      <c r="R22">
        <v>18.677907000000001</v>
      </c>
      <c r="S22">
        <v>12.411082</v>
      </c>
      <c r="T22">
        <v>0</v>
      </c>
      <c r="U22">
        <v>348.97500000000002</v>
      </c>
      <c r="V22">
        <v>11.1046</v>
      </c>
      <c r="W22">
        <v>30.960799999999999</v>
      </c>
      <c r="X22">
        <v>120.04989999999999</v>
      </c>
      <c r="Y22">
        <v>0</v>
      </c>
      <c r="Z22">
        <v>13.1076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17.748000000000001</v>
      </c>
      <c r="AG22">
        <v>38.5548</v>
      </c>
      <c r="AH22">
        <v>152.94049999999999</v>
      </c>
      <c r="AI22">
        <v>18.458500000000001</v>
      </c>
      <c r="AJ22">
        <v>0</v>
      </c>
      <c r="AK22">
        <v>50.76</v>
      </c>
      <c r="AL22">
        <v>63.91</v>
      </c>
      <c r="AM22">
        <v>15.836040000000001</v>
      </c>
      <c r="AN22">
        <v>0.93737000000000004</v>
      </c>
      <c r="AO22">
        <v>28.518000000000001</v>
      </c>
      <c r="AP22">
        <v>11.529</v>
      </c>
      <c r="AQ22">
        <v>31.122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77.720000000000013</v>
      </c>
      <c r="BA22">
        <f t="shared" si="1"/>
        <v>2231.90949</v>
      </c>
      <c r="BB22">
        <v>19</v>
      </c>
      <c r="BD22">
        <v>22.5</v>
      </c>
      <c r="BE22">
        <v>7.17</v>
      </c>
      <c r="BF22">
        <v>1.1200000000000001</v>
      </c>
      <c r="BG22">
        <v>3.95</v>
      </c>
      <c r="BH22">
        <v>5.59</v>
      </c>
      <c r="BI22">
        <v>4.5999999999999996</v>
      </c>
      <c r="BJ22">
        <v>2.99</v>
      </c>
      <c r="BK22">
        <v>4.24</v>
      </c>
      <c r="BL22">
        <v>0.85</v>
      </c>
      <c r="BM22">
        <v>0</v>
      </c>
      <c r="BN22">
        <v>0</v>
      </c>
      <c r="BO22">
        <v>15</v>
      </c>
      <c r="BP22">
        <v>3.84</v>
      </c>
      <c r="BQ22">
        <v>4.3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77.720000000000013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115</v>
      </c>
      <c r="L23">
        <v>344</v>
      </c>
      <c r="M23">
        <v>45</v>
      </c>
      <c r="N23">
        <v>118.125</v>
      </c>
      <c r="O23">
        <v>123.66562500000001</v>
      </c>
      <c r="P23">
        <v>121.5</v>
      </c>
      <c r="Q23">
        <v>11.763598999999999</v>
      </c>
      <c r="R23">
        <v>18.677907000000001</v>
      </c>
      <c r="S23">
        <v>12.411082</v>
      </c>
      <c r="T23">
        <v>0</v>
      </c>
      <c r="U23">
        <v>348.97500000000002</v>
      </c>
      <c r="V23">
        <v>11.1046</v>
      </c>
      <c r="W23">
        <v>30.960799999999999</v>
      </c>
      <c r="X23">
        <v>120.04989999999999</v>
      </c>
      <c r="Y23">
        <v>0</v>
      </c>
      <c r="Z23">
        <v>19.6614</v>
      </c>
      <c r="AA23">
        <v>42.66</v>
      </c>
      <c r="AB23">
        <v>26.66</v>
      </c>
      <c r="AC23">
        <v>19.35568</v>
      </c>
      <c r="AD23">
        <v>36.591700000000003</v>
      </c>
      <c r="AE23">
        <v>49.436556000000003</v>
      </c>
      <c r="AF23">
        <v>17.748000000000001</v>
      </c>
      <c r="AG23">
        <v>38.5548</v>
      </c>
      <c r="AH23">
        <v>152.94049999999999</v>
      </c>
      <c r="AI23">
        <v>18.458500000000001</v>
      </c>
      <c r="AJ23">
        <v>0</v>
      </c>
      <c r="AK23">
        <v>50.76</v>
      </c>
      <c r="AL23">
        <v>63.91</v>
      </c>
      <c r="AM23">
        <v>15.836040000000001</v>
      </c>
      <c r="AN23">
        <v>0.93737000000000004</v>
      </c>
      <c r="AO23">
        <v>28.518000000000001</v>
      </c>
      <c r="AP23">
        <v>11.529</v>
      </c>
      <c r="AQ23">
        <v>31.122</v>
      </c>
      <c r="AR23">
        <v>49.128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77.720000000000013</v>
      </c>
      <c r="BA23">
        <f t="shared" si="1"/>
        <v>2215.9060420000001</v>
      </c>
      <c r="BB23">
        <v>20</v>
      </c>
      <c r="BD23">
        <v>22.5</v>
      </c>
      <c r="BE23">
        <v>7.17</v>
      </c>
      <c r="BF23">
        <v>1.1200000000000001</v>
      </c>
      <c r="BG23">
        <v>3.95</v>
      </c>
      <c r="BH23">
        <v>5.59</v>
      </c>
      <c r="BI23">
        <v>4.5999999999999996</v>
      </c>
      <c r="BJ23">
        <v>2.99</v>
      </c>
      <c r="BK23">
        <v>4.24</v>
      </c>
      <c r="BL23">
        <v>0.85</v>
      </c>
      <c r="BM23">
        <v>0</v>
      </c>
      <c r="BN23">
        <v>0</v>
      </c>
      <c r="BO23">
        <v>15</v>
      </c>
      <c r="BP23">
        <v>3.84</v>
      </c>
      <c r="BQ23">
        <v>4.3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77.720000000000013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115</v>
      </c>
      <c r="L24">
        <v>344</v>
      </c>
      <c r="M24">
        <v>45</v>
      </c>
      <c r="N24">
        <v>118.125</v>
      </c>
      <c r="O24">
        <v>123.66562500000001</v>
      </c>
      <c r="P24">
        <v>121.5</v>
      </c>
      <c r="Q24">
        <v>11.763598999999999</v>
      </c>
      <c r="R24">
        <v>18.677907000000001</v>
      </c>
      <c r="S24">
        <v>12.411082</v>
      </c>
      <c r="T24">
        <v>0</v>
      </c>
      <c r="U24">
        <v>348.97500000000002</v>
      </c>
      <c r="V24">
        <v>11.1046</v>
      </c>
      <c r="W24">
        <v>30.960799999999999</v>
      </c>
      <c r="X24">
        <v>120.04989999999999</v>
      </c>
      <c r="Y24">
        <v>0</v>
      </c>
      <c r="Z24">
        <v>19.6614</v>
      </c>
      <c r="AA24">
        <v>42.66</v>
      </c>
      <c r="AB24">
        <v>26.66</v>
      </c>
      <c r="AC24">
        <v>19.35568</v>
      </c>
      <c r="AD24">
        <v>36.591700000000003</v>
      </c>
      <c r="AE24">
        <v>49.436556000000003</v>
      </c>
      <c r="AF24">
        <v>17.748000000000001</v>
      </c>
      <c r="AG24">
        <v>38.5548</v>
      </c>
      <c r="AH24">
        <v>152.94049999999999</v>
      </c>
      <c r="AI24">
        <v>18.458500000000001</v>
      </c>
      <c r="AJ24">
        <v>0</v>
      </c>
      <c r="AK24">
        <v>50.76</v>
      </c>
      <c r="AL24">
        <v>63.91</v>
      </c>
      <c r="AM24">
        <v>15.836040000000001</v>
      </c>
      <c r="AN24">
        <v>0.93737000000000004</v>
      </c>
      <c r="AO24">
        <v>28.518000000000001</v>
      </c>
      <c r="AP24">
        <v>11.529</v>
      </c>
      <c r="AQ24">
        <v>31.122</v>
      </c>
      <c r="AR24">
        <v>49.128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77.720000000000013</v>
      </c>
      <c r="BA24">
        <f t="shared" si="1"/>
        <v>2215.9060420000001</v>
      </c>
      <c r="BB24">
        <v>21</v>
      </c>
      <c r="BD24">
        <v>22.5</v>
      </c>
      <c r="BE24">
        <v>7.17</v>
      </c>
      <c r="BF24">
        <v>1.1200000000000001</v>
      </c>
      <c r="BG24">
        <v>3.95</v>
      </c>
      <c r="BH24">
        <v>5.59</v>
      </c>
      <c r="BI24">
        <v>4.5999999999999996</v>
      </c>
      <c r="BJ24">
        <v>2.99</v>
      </c>
      <c r="BK24">
        <v>4.24</v>
      </c>
      <c r="BL24">
        <v>0.85</v>
      </c>
      <c r="BM24">
        <v>0</v>
      </c>
      <c r="BN24">
        <v>0</v>
      </c>
      <c r="BO24">
        <v>15</v>
      </c>
      <c r="BP24">
        <v>3.84</v>
      </c>
      <c r="BQ24">
        <v>4.3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77.720000000000013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117.9528</v>
      </c>
      <c r="L25">
        <v>390</v>
      </c>
      <c r="M25">
        <v>45</v>
      </c>
      <c r="N25">
        <v>118.125</v>
      </c>
      <c r="O25">
        <v>123.66562500000001</v>
      </c>
      <c r="P25">
        <v>121.5</v>
      </c>
      <c r="Q25">
        <v>12.236700000000001</v>
      </c>
      <c r="R25">
        <v>23.772400000000001</v>
      </c>
      <c r="S25">
        <v>14.7996</v>
      </c>
      <c r="T25">
        <v>0</v>
      </c>
      <c r="U25">
        <v>348.97500000000002</v>
      </c>
      <c r="V25">
        <v>20.73</v>
      </c>
      <c r="W25">
        <v>34.799309999999998</v>
      </c>
      <c r="X25">
        <v>147.515625</v>
      </c>
      <c r="Y25">
        <v>0</v>
      </c>
      <c r="Z25">
        <v>19.6614</v>
      </c>
      <c r="AA25">
        <v>42.66</v>
      </c>
      <c r="AB25">
        <v>26.66</v>
      </c>
      <c r="AC25">
        <v>19.35568</v>
      </c>
      <c r="AD25">
        <v>36.591700000000003</v>
      </c>
      <c r="AE25">
        <v>49.436556000000003</v>
      </c>
      <c r="AF25">
        <v>17.748000000000001</v>
      </c>
      <c r="AG25">
        <v>38.5548</v>
      </c>
      <c r="AH25">
        <v>152.94049999999999</v>
      </c>
      <c r="AI25">
        <v>7.6379999999999999</v>
      </c>
      <c r="AJ25">
        <v>0</v>
      </c>
      <c r="AK25">
        <v>50.76</v>
      </c>
      <c r="AL25">
        <v>63.91</v>
      </c>
      <c r="AM25">
        <v>15.836040000000001</v>
      </c>
      <c r="AN25">
        <v>0.93737000000000004</v>
      </c>
      <c r="AO25">
        <v>28.518000000000001</v>
      </c>
      <c r="AP25">
        <v>11.529</v>
      </c>
      <c r="AQ25">
        <v>31.122</v>
      </c>
      <c r="AR25">
        <v>49.128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77.720000000000013</v>
      </c>
      <c r="BA25">
        <f t="shared" si="1"/>
        <v>2302.9240890000001</v>
      </c>
      <c r="BB25">
        <v>22</v>
      </c>
      <c r="BD25">
        <v>22.5</v>
      </c>
      <c r="BE25">
        <v>7.17</v>
      </c>
      <c r="BF25">
        <v>1.1200000000000001</v>
      </c>
      <c r="BG25">
        <v>3.95</v>
      </c>
      <c r="BH25">
        <v>5.59</v>
      </c>
      <c r="BI25">
        <v>4.5999999999999996</v>
      </c>
      <c r="BJ25">
        <v>2.99</v>
      </c>
      <c r="BK25">
        <v>4.24</v>
      </c>
      <c r="BL25">
        <v>0.85</v>
      </c>
      <c r="BM25">
        <v>0</v>
      </c>
      <c r="BN25">
        <v>0</v>
      </c>
      <c r="BO25">
        <v>15</v>
      </c>
      <c r="BP25">
        <v>3.84</v>
      </c>
      <c r="BQ25">
        <v>4.3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77.720000000000013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117.9528</v>
      </c>
      <c r="L26">
        <v>540</v>
      </c>
      <c r="M26">
        <v>45</v>
      </c>
      <c r="N26">
        <v>118.125</v>
      </c>
      <c r="O26">
        <v>123.66562500000001</v>
      </c>
      <c r="P26">
        <v>121.5</v>
      </c>
      <c r="Q26">
        <v>12.236700000000001</v>
      </c>
      <c r="R26">
        <v>23.772400000000001</v>
      </c>
      <c r="S26">
        <v>14.7996</v>
      </c>
      <c r="T26">
        <v>0</v>
      </c>
      <c r="U26">
        <v>348.97500000000002</v>
      </c>
      <c r="V26">
        <v>11.625400000000001</v>
      </c>
      <c r="W26">
        <v>34.799309999999998</v>
      </c>
      <c r="X26">
        <v>147.515625</v>
      </c>
      <c r="Y26">
        <v>0</v>
      </c>
      <c r="Z26">
        <v>19.6614</v>
      </c>
      <c r="AA26">
        <v>42.66</v>
      </c>
      <c r="AB26">
        <v>26.66</v>
      </c>
      <c r="AC26">
        <v>19.35568</v>
      </c>
      <c r="AD26">
        <v>36.591700000000003</v>
      </c>
      <c r="AE26">
        <v>49.436556000000003</v>
      </c>
      <c r="AF26">
        <v>17.748000000000001</v>
      </c>
      <c r="AG26">
        <v>38.5548</v>
      </c>
      <c r="AH26">
        <v>152.94049999999999</v>
      </c>
      <c r="AI26">
        <v>12.73</v>
      </c>
      <c r="AJ26">
        <v>0</v>
      </c>
      <c r="AK26">
        <v>50.76</v>
      </c>
      <c r="AL26">
        <v>63.91</v>
      </c>
      <c r="AM26">
        <v>15.836040000000001</v>
      </c>
      <c r="AN26">
        <v>0.93737000000000004</v>
      </c>
      <c r="AO26">
        <v>28.518000000000001</v>
      </c>
      <c r="AP26">
        <v>11.529</v>
      </c>
      <c r="AQ26">
        <v>31.122</v>
      </c>
      <c r="AR26">
        <v>49.128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77.84</v>
      </c>
      <c r="BA26">
        <f t="shared" si="1"/>
        <v>2449.0314890000009</v>
      </c>
      <c r="BB26">
        <v>23</v>
      </c>
      <c r="BD26">
        <v>22.5</v>
      </c>
      <c r="BE26">
        <v>7.17</v>
      </c>
      <c r="BF26">
        <v>1.1200000000000001</v>
      </c>
      <c r="BG26">
        <v>3.95</v>
      </c>
      <c r="BH26">
        <v>5.59</v>
      </c>
      <c r="BI26">
        <v>4.5999999999999996</v>
      </c>
      <c r="BJ26">
        <v>2.99</v>
      </c>
      <c r="BK26">
        <v>4.33</v>
      </c>
      <c r="BL26">
        <v>0.88</v>
      </c>
      <c r="BM26">
        <v>0</v>
      </c>
      <c r="BN26">
        <v>0</v>
      </c>
      <c r="BO26">
        <v>15</v>
      </c>
      <c r="BP26">
        <v>3.84</v>
      </c>
      <c r="BQ26">
        <v>4.3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77.84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144.74469999999999</v>
      </c>
      <c r="L27">
        <v>420</v>
      </c>
      <c r="M27">
        <v>45</v>
      </c>
      <c r="N27">
        <v>118.125</v>
      </c>
      <c r="O27">
        <v>123.66562500000001</v>
      </c>
      <c r="P27">
        <v>121.5</v>
      </c>
      <c r="Q27">
        <v>21.82</v>
      </c>
      <c r="R27">
        <v>42.390099999999997</v>
      </c>
      <c r="S27">
        <v>26.3901</v>
      </c>
      <c r="T27">
        <v>0</v>
      </c>
      <c r="U27">
        <v>348.97500000000002</v>
      </c>
      <c r="V27">
        <v>20.73</v>
      </c>
      <c r="W27">
        <v>34.799309999999998</v>
      </c>
      <c r="X27">
        <v>147.515625</v>
      </c>
      <c r="Y27">
        <v>0</v>
      </c>
      <c r="Z27">
        <v>19.6614</v>
      </c>
      <c r="AA27">
        <v>42.66</v>
      </c>
      <c r="AB27">
        <v>26.66</v>
      </c>
      <c r="AC27">
        <v>19.35568</v>
      </c>
      <c r="AD27">
        <v>36.591700000000003</v>
      </c>
      <c r="AE27">
        <v>49.436556000000003</v>
      </c>
      <c r="AF27">
        <v>17.748000000000001</v>
      </c>
      <c r="AG27">
        <v>38.5548</v>
      </c>
      <c r="AH27">
        <v>152.94049999999999</v>
      </c>
      <c r="AI27">
        <v>23.5505</v>
      </c>
      <c r="AJ27">
        <v>0</v>
      </c>
      <c r="AK27">
        <v>50.76</v>
      </c>
      <c r="AL27">
        <v>63.91</v>
      </c>
      <c r="AM27">
        <v>15.836040000000001</v>
      </c>
      <c r="AN27">
        <v>0.93737000000000004</v>
      </c>
      <c r="AO27">
        <v>28.518000000000001</v>
      </c>
      <c r="AP27">
        <v>9.4794</v>
      </c>
      <c r="AQ27">
        <v>31.122</v>
      </c>
      <c r="AR27">
        <v>49.128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78.199999999999989</v>
      </c>
      <c r="BA27">
        <f t="shared" si="1"/>
        <v>2413.8503890000006</v>
      </c>
      <c r="BB27">
        <v>24</v>
      </c>
      <c r="BD27">
        <v>22.5</v>
      </c>
      <c r="BE27">
        <v>7.34</v>
      </c>
      <c r="BF27">
        <v>1.06</v>
      </c>
      <c r="BG27">
        <v>4.07</v>
      </c>
      <c r="BH27">
        <v>5.59</v>
      </c>
      <c r="BI27">
        <v>4.5999999999999996</v>
      </c>
      <c r="BJ27">
        <v>2.99</v>
      </c>
      <c r="BK27">
        <v>4.33</v>
      </c>
      <c r="BL27">
        <v>0.91</v>
      </c>
      <c r="BM27">
        <v>0</v>
      </c>
      <c r="BN27">
        <v>0</v>
      </c>
      <c r="BO27">
        <v>15</v>
      </c>
      <c r="BP27">
        <v>3.85</v>
      </c>
      <c r="BQ27">
        <v>4.43</v>
      </c>
      <c r="BR27">
        <v>1.0900000000000001</v>
      </c>
      <c r="BS27">
        <v>0.44</v>
      </c>
      <c r="BT27">
        <v>0</v>
      </c>
      <c r="BU27">
        <v>0</v>
      </c>
      <c r="BV27">
        <v>0</v>
      </c>
      <c r="BW27">
        <f t="shared" si="2"/>
        <v>78.199999999999989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144.74469999999999</v>
      </c>
      <c r="L28">
        <v>550.928</v>
      </c>
      <c r="M28">
        <v>45</v>
      </c>
      <c r="N28">
        <v>118.125</v>
      </c>
      <c r="O28">
        <v>123.66562500000001</v>
      </c>
      <c r="P28">
        <v>121.5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20.73</v>
      </c>
      <c r="W28">
        <v>34.799309999999998</v>
      </c>
      <c r="X28">
        <v>147.515625</v>
      </c>
      <c r="Y28">
        <v>0</v>
      </c>
      <c r="Z28">
        <v>19.6614</v>
      </c>
      <c r="AA28">
        <v>42.66</v>
      </c>
      <c r="AB28">
        <v>26.66</v>
      </c>
      <c r="AC28">
        <v>19.35568</v>
      </c>
      <c r="AD28">
        <v>36.591700000000003</v>
      </c>
      <c r="AE28">
        <v>49.436556000000003</v>
      </c>
      <c r="AF28">
        <v>17.748000000000001</v>
      </c>
      <c r="AG28">
        <v>38.5548</v>
      </c>
      <c r="AH28">
        <v>152.94049999999999</v>
      </c>
      <c r="AI28">
        <v>66.195999999999998</v>
      </c>
      <c r="AJ28">
        <v>0</v>
      </c>
      <c r="AK28">
        <v>50.76</v>
      </c>
      <c r="AL28">
        <v>63.91</v>
      </c>
      <c r="AM28">
        <v>15.836040000000001</v>
      </c>
      <c r="AN28">
        <v>0.93737000000000004</v>
      </c>
      <c r="AO28">
        <v>28.518000000000001</v>
      </c>
      <c r="AP28">
        <v>9.4794</v>
      </c>
      <c r="AQ28">
        <v>31.122</v>
      </c>
      <c r="AR28">
        <v>49.128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78.199999999999989</v>
      </c>
      <c r="BA28">
        <f t="shared" si="1"/>
        <v>2587.4238890000006</v>
      </c>
      <c r="BB28">
        <v>25</v>
      </c>
      <c r="BD28">
        <v>22.5</v>
      </c>
      <c r="BE28">
        <v>7.34</v>
      </c>
      <c r="BF28">
        <v>1.06</v>
      </c>
      <c r="BG28">
        <v>4.07</v>
      </c>
      <c r="BH28">
        <v>5.59</v>
      </c>
      <c r="BI28">
        <v>4.5999999999999996</v>
      </c>
      <c r="BJ28">
        <v>2.99</v>
      </c>
      <c r="BK28">
        <v>4.33</v>
      </c>
      <c r="BL28">
        <v>0.91</v>
      </c>
      <c r="BM28">
        <v>0</v>
      </c>
      <c r="BN28">
        <v>0</v>
      </c>
      <c r="BO28">
        <v>15</v>
      </c>
      <c r="BP28">
        <v>3.85</v>
      </c>
      <c r="BQ28">
        <v>4.43</v>
      </c>
      <c r="BR28">
        <v>1.0900000000000001</v>
      </c>
      <c r="BS28">
        <v>0.44</v>
      </c>
      <c r="BT28">
        <v>0</v>
      </c>
      <c r="BU28">
        <v>0</v>
      </c>
      <c r="BV28">
        <v>0</v>
      </c>
      <c r="BW28">
        <f t="shared" si="2"/>
        <v>78.199999999999989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144.74469999999999</v>
      </c>
      <c r="L29">
        <v>420</v>
      </c>
      <c r="M29">
        <v>45</v>
      </c>
      <c r="N29">
        <v>118.125</v>
      </c>
      <c r="O29">
        <v>123.66562500000001</v>
      </c>
      <c r="P29">
        <v>121.5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20.73</v>
      </c>
      <c r="W29">
        <v>34.799309999999998</v>
      </c>
      <c r="X29">
        <v>147.515625</v>
      </c>
      <c r="Y29">
        <v>0</v>
      </c>
      <c r="Z29">
        <v>19.6614</v>
      </c>
      <c r="AA29">
        <v>42.66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17.748000000000001</v>
      </c>
      <c r="AG29">
        <v>38.5548</v>
      </c>
      <c r="AH29">
        <v>152.94049999999999</v>
      </c>
      <c r="AI29">
        <v>66.195999999999998</v>
      </c>
      <c r="AJ29">
        <v>0</v>
      </c>
      <c r="AK29">
        <v>50.76</v>
      </c>
      <c r="AL29">
        <v>63.91</v>
      </c>
      <c r="AM29">
        <v>15.836040000000001</v>
      </c>
      <c r="AN29">
        <v>0.93737000000000004</v>
      </c>
      <c r="AO29">
        <v>28.518000000000001</v>
      </c>
      <c r="AP29">
        <v>9.4794</v>
      </c>
      <c r="AQ29">
        <v>31.122</v>
      </c>
      <c r="AR29">
        <v>49.128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78.199999999999989</v>
      </c>
      <c r="BA29">
        <f t="shared" si="1"/>
        <v>2456.1759690000008</v>
      </c>
      <c r="BB29">
        <v>26</v>
      </c>
      <c r="BD29">
        <v>22.5</v>
      </c>
      <c r="BE29">
        <v>7.34</v>
      </c>
      <c r="BF29">
        <v>1.06</v>
      </c>
      <c r="BG29">
        <v>4.07</v>
      </c>
      <c r="BH29">
        <v>5.59</v>
      </c>
      <c r="BI29">
        <v>4.5999999999999996</v>
      </c>
      <c r="BJ29">
        <v>2.99</v>
      </c>
      <c r="BK29">
        <v>4.33</v>
      </c>
      <c r="BL29">
        <v>0.91</v>
      </c>
      <c r="BM29">
        <v>0</v>
      </c>
      <c r="BN29">
        <v>0</v>
      </c>
      <c r="BO29">
        <v>15</v>
      </c>
      <c r="BP29">
        <v>3.85</v>
      </c>
      <c r="BQ29">
        <v>4.43</v>
      </c>
      <c r="BR29">
        <v>1.0900000000000001</v>
      </c>
      <c r="BS29">
        <v>0.44</v>
      </c>
      <c r="BT29">
        <v>0</v>
      </c>
      <c r="BU29">
        <v>0</v>
      </c>
      <c r="BV29">
        <v>0</v>
      </c>
      <c r="BW29">
        <f t="shared" si="2"/>
        <v>78.199999999999989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144.74469999999999</v>
      </c>
      <c r="L30">
        <v>550</v>
      </c>
      <c r="M30">
        <v>45</v>
      </c>
      <c r="N30">
        <v>118.125</v>
      </c>
      <c r="O30">
        <v>123.66562500000001</v>
      </c>
      <c r="P30">
        <v>121.5</v>
      </c>
      <c r="Q30">
        <v>12.236700000000001</v>
      </c>
      <c r="R30">
        <v>23.772400000000001</v>
      </c>
      <c r="S30">
        <v>14.7996</v>
      </c>
      <c r="T30">
        <v>0</v>
      </c>
      <c r="U30">
        <v>348.97500000000002</v>
      </c>
      <c r="V30">
        <v>20.73</v>
      </c>
      <c r="W30">
        <v>34.799309999999998</v>
      </c>
      <c r="X30">
        <v>147.515625</v>
      </c>
      <c r="Y30">
        <v>0</v>
      </c>
      <c r="Z30">
        <v>19.6614</v>
      </c>
      <c r="AA30">
        <v>42.66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17.748000000000001</v>
      </c>
      <c r="AG30">
        <v>38.5548</v>
      </c>
      <c r="AH30">
        <v>152.94049999999999</v>
      </c>
      <c r="AI30">
        <v>66.195999999999998</v>
      </c>
      <c r="AJ30">
        <v>0</v>
      </c>
      <c r="AK30">
        <v>50.76</v>
      </c>
      <c r="AL30">
        <v>63.91</v>
      </c>
      <c r="AM30">
        <v>15.836040000000001</v>
      </c>
      <c r="AN30">
        <v>0.93737000000000004</v>
      </c>
      <c r="AO30">
        <v>28.518000000000001</v>
      </c>
      <c r="AP30">
        <v>9.4794</v>
      </c>
      <c r="AQ30">
        <v>31.122</v>
      </c>
      <c r="AR30">
        <v>49.128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78.199999999999989</v>
      </c>
      <c r="BA30">
        <f t="shared" si="1"/>
        <v>2546.3844690000005</v>
      </c>
      <c r="BB30">
        <v>27</v>
      </c>
      <c r="BD30">
        <v>22.5</v>
      </c>
      <c r="BE30">
        <v>7.34</v>
      </c>
      <c r="BF30">
        <v>1.06</v>
      </c>
      <c r="BG30">
        <v>4.07</v>
      </c>
      <c r="BH30">
        <v>5.59</v>
      </c>
      <c r="BI30">
        <v>4.5999999999999996</v>
      </c>
      <c r="BJ30">
        <v>2.99</v>
      </c>
      <c r="BK30">
        <v>4.33</v>
      </c>
      <c r="BL30">
        <v>0.91</v>
      </c>
      <c r="BM30">
        <v>0</v>
      </c>
      <c r="BN30">
        <v>0</v>
      </c>
      <c r="BO30">
        <v>15</v>
      </c>
      <c r="BP30">
        <v>3.85</v>
      </c>
      <c r="BQ30">
        <v>4.43</v>
      </c>
      <c r="BR30">
        <v>1.0900000000000001</v>
      </c>
      <c r="BS30">
        <v>0.44</v>
      </c>
      <c r="BT30">
        <v>0</v>
      </c>
      <c r="BU30">
        <v>0</v>
      </c>
      <c r="BV30">
        <v>0</v>
      </c>
      <c r="BW30">
        <f t="shared" si="2"/>
        <v>78.199999999999989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144.74469999999999</v>
      </c>
      <c r="L31">
        <v>400</v>
      </c>
      <c r="M31">
        <v>45</v>
      </c>
      <c r="N31">
        <v>118.125</v>
      </c>
      <c r="O31">
        <v>123.66562500000001</v>
      </c>
      <c r="P31">
        <v>121.5</v>
      </c>
      <c r="Q31">
        <v>12.236700000000001</v>
      </c>
      <c r="R31">
        <v>23.772400000000001</v>
      </c>
      <c r="S31">
        <v>14.7996</v>
      </c>
      <c r="T31">
        <v>0</v>
      </c>
      <c r="U31">
        <v>348.97500000000002</v>
      </c>
      <c r="V31">
        <v>11.625400000000001</v>
      </c>
      <c r="W31">
        <v>34.799309999999998</v>
      </c>
      <c r="X31">
        <v>147.515625</v>
      </c>
      <c r="Y31">
        <v>0</v>
      </c>
      <c r="Z31">
        <v>19.6614</v>
      </c>
      <c r="AA31">
        <v>42.66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17.748000000000001</v>
      </c>
      <c r="AG31">
        <v>38.5548</v>
      </c>
      <c r="AH31">
        <v>152.94049999999999</v>
      </c>
      <c r="AI31">
        <v>66.195999999999998</v>
      </c>
      <c r="AJ31">
        <v>0</v>
      </c>
      <c r="AK31">
        <v>50.76</v>
      </c>
      <c r="AL31">
        <v>63.91</v>
      </c>
      <c r="AM31">
        <v>15.836040000000001</v>
      </c>
      <c r="AN31">
        <v>0.93737000000000004</v>
      </c>
      <c r="AO31">
        <v>28.518000000000001</v>
      </c>
      <c r="AP31">
        <v>9.4794</v>
      </c>
      <c r="AQ31">
        <v>29.61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78.13</v>
      </c>
      <c r="BA31">
        <f t="shared" si="1"/>
        <v>2385.6978690000005</v>
      </c>
      <c r="BB31">
        <v>28</v>
      </c>
      <c r="BD31">
        <v>22.5</v>
      </c>
      <c r="BE31">
        <v>7.34</v>
      </c>
      <c r="BF31">
        <v>1.06</v>
      </c>
      <c r="BG31">
        <v>4.07</v>
      </c>
      <c r="BH31">
        <v>5.59</v>
      </c>
      <c r="BI31">
        <v>4.5999999999999996</v>
      </c>
      <c r="BJ31">
        <v>2.99</v>
      </c>
      <c r="BK31">
        <v>4.2699999999999996</v>
      </c>
      <c r="BL31">
        <v>0.9</v>
      </c>
      <c r="BM31">
        <v>0</v>
      </c>
      <c r="BN31">
        <v>0</v>
      </c>
      <c r="BO31">
        <v>15</v>
      </c>
      <c r="BP31">
        <v>3.85</v>
      </c>
      <c r="BQ31">
        <v>4.43</v>
      </c>
      <c r="BR31">
        <v>1.0900000000000001</v>
      </c>
      <c r="BS31">
        <v>0.44</v>
      </c>
      <c r="BT31">
        <v>0</v>
      </c>
      <c r="BU31">
        <v>0</v>
      </c>
      <c r="BV31">
        <v>0</v>
      </c>
      <c r="BW31">
        <f t="shared" si="2"/>
        <v>78.13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118.116581</v>
      </c>
      <c r="L32">
        <v>344</v>
      </c>
      <c r="M32">
        <v>45</v>
      </c>
      <c r="N32">
        <v>118.125</v>
      </c>
      <c r="O32">
        <v>123.66562500000001</v>
      </c>
      <c r="P32">
        <v>121.5</v>
      </c>
      <c r="Q32">
        <v>12.236700000000001</v>
      </c>
      <c r="R32">
        <v>23.772400000000001</v>
      </c>
      <c r="S32">
        <v>14.7996</v>
      </c>
      <c r="T32">
        <v>0</v>
      </c>
      <c r="U32">
        <v>348.97500000000002</v>
      </c>
      <c r="V32">
        <v>11.625400000000001</v>
      </c>
      <c r="W32">
        <v>34.799309999999998</v>
      </c>
      <c r="X32">
        <v>147.515625</v>
      </c>
      <c r="Y32">
        <v>0</v>
      </c>
      <c r="Z32">
        <v>19.6614</v>
      </c>
      <c r="AA32">
        <v>42.66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17.748000000000001</v>
      </c>
      <c r="AG32">
        <v>38.5548</v>
      </c>
      <c r="AH32">
        <v>152.94049999999999</v>
      </c>
      <c r="AI32">
        <v>66.195999999999998</v>
      </c>
      <c r="AJ32">
        <v>0</v>
      </c>
      <c r="AK32">
        <v>50.76</v>
      </c>
      <c r="AL32">
        <v>63.91</v>
      </c>
      <c r="AM32">
        <v>15.836040000000001</v>
      </c>
      <c r="AN32">
        <v>0.93737000000000004</v>
      </c>
      <c r="AO32">
        <v>28.518000000000001</v>
      </c>
      <c r="AP32">
        <v>9.4794</v>
      </c>
      <c r="AQ32">
        <v>29.61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78.13</v>
      </c>
      <c r="BA32">
        <f t="shared" si="1"/>
        <v>2303.0697500000006</v>
      </c>
      <c r="BB32">
        <v>29</v>
      </c>
      <c r="BD32">
        <v>22.5</v>
      </c>
      <c r="BE32">
        <v>7.34</v>
      </c>
      <c r="BF32">
        <v>1.06</v>
      </c>
      <c r="BG32">
        <v>4.07</v>
      </c>
      <c r="BH32">
        <v>5.59</v>
      </c>
      <c r="BI32">
        <v>4.5999999999999996</v>
      </c>
      <c r="BJ32">
        <v>2.99</v>
      </c>
      <c r="BK32">
        <v>4.2699999999999996</v>
      </c>
      <c r="BL32">
        <v>0.9</v>
      </c>
      <c r="BM32">
        <v>0</v>
      </c>
      <c r="BN32">
        <v>0</v>
      </c>
      <c r="BO32">
        <v>15</v>
      </c>
      <c r="BP32">
        <v>3.85</v>
      </c>
      <c r="BQ32">
        <v>4.43</v>
      </c>
      <c r="BR32">
        <v>1.0900000000000001</v>
      </c>
      <c r="BS32">
        <v>0.44</v>
      </c>
      <c r="BT32">
        <v>0</v>
      </c>
      <c r="BU32">
        <v>0</v>
      </c>
      <c r="BV32">
        <v>0</v>
      </c>
      <c r="BW32">
        <f t="shared" si="2"/>
        <v>78.13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118.125432</v>
      </c>
      <c r="L33">
        <v>344</v>
      </c>
      <c r="M33">
        <v>45</v>
      </c>
      <c r="N33">
        <v>118.125</v>
      </c>
      <c r="O33">
        <v>123.66562500000001</v>
      </c>
      <c r="P33">
        <v>121.5</v>
      </c>
      <c r="Q33">
        <v>11.740097</v>
      </c>
      <c r="R33">
        <v>20.108184999999999</v>
      </c>
      <c r="S33">
        <v>13.037692</v>
      </c>
      <c r="T33">
        <v>0</v>
      </c>
      <c r="U33">
        <v>348.97500000000002</v>
      </c>
      <c r="V33">
        <v>6.36</v>
      </c>
      <c r="W33">
        <v>34.799309999999998</v>
      </c>
      <c r="X33">
        <v>147.515625</v>
      </c>
      <c r="Y33">
        <v>0</v>
      </c>
      <c r="Z33">
        <v>19.6614</v>
      </c>
      <c r="AA33">
        <v>42.66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17.748000000000001</v>
      </c>
      <c r="AG33">
        <v>38.5548</v>
      </c>
      <c r="AH33">
        <v>152.94049999999999</v>
      </c>
      <c r="AI33">
        <v>66.195999999999998</v>
      </c>
      <c r="AJ33">
        <v>0</v>
      </c>
      <c r="AK33">
        <v>50.76</v>
      </c>
      <c r="AL33">
        <v>63.91</v>
      </c>
      <c r="AM33">
        <v>15.836040000000001</v>
      </c>
      <c r="AN33">
        <v>0.93737000000000004</v>
      </c>
      <c r="AO33">
        <v>28.518000000000001</v>
      </c>
      <c r="AP33">
        <v>9.4794</v>
      </c>
      <c r="AQ33">
        <v>29.61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78.13</v>
      </c>
      <c r="BA33">
        <f t="shared" si="1"/>
        <v>2291.8904750000006</v>
      </c>
      <c r="BB33">
        <v>30</v>
      </c>
      <c r="BD33">
        <v>22.5</v>
      </c>
      <c r="BE33">
        <v>7.34</v>
      </c>
      <c r="BF33">
        <v>1.06</v>
      </c>
      <c r="BG33">
        <v>4.07</v>
      </c>
      <c r="BH33">
        <v>5.59</v>
      </c>
      <c r="BI33">
        <v>4.5999999999999996</v>
      </c>
      <c r="BJ33">
        <v>2.99</v>
      </c>
      <c r="BK33">
        <v>4.2699999999999996</v>
      </c>
      <c r="BL33">
        <v>0.9</v>
      </c>
      <c r="BM33">
        <v>0</v>
      </c>
      <c r="BN33">
        <v>0</v>
      </c>
      <c r="BO33">
        <v>15</v>
      </c>
      <c r="BP33">
        <v>3.85</v>
      </c>
      <c r="BQ33">
        <v>4.43</v>
      </c>
      <c r="BR33">
        <v>1.0900000000000001</v>
      </c>
      <c r="BS33">
        <v>0.44</v>
      </c>
      <c r="BT33">
        <v>0</v>
      </c>
      <c r="BU33">
        <v>0</v>
      </c>
      <c r="BV33">
        <v>0</v>
      </c>
      <c r="BW33">
        <f t="shared" si="2"/>
        <v>78.13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118.116581</v>
      </c>
      <c r="L34">
        <v>344</v>
      </c>
      <c r="M34">
        <v>45</v>
      </c>
      <c r="N34">
        <v>118.125</v>
      </c>
      <c r="O34">
        <v>123.66562500000001</v>
      </c>
      <c r="P34">
        <v>121.5</v>
      </c>
      <c r="Q34">
        <v>11.469573</v>
      </c>
      <c r="R34">
        <v>16.337855000000001</v>
      </c>
      <c r="S34">
        <v>11.324527</v>
      </c>
      <c r="T34">
        <v>0</v>
      </c>
      <c r="U34">
        <v>348.97500000000002</v>
      </c>
      <c r="V34">
        <v>2</v>
      </c>
      <c r="W34">
        <v>31.1234</v>
      </c>
      <c r="X34">
        <v>127.26090000000001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17.748000000000001</v>
      </c>
      <c r="AG34">
        <v>38.5548</v>
      </c>
      <c r="AH34">
        <v>152.94049999999999</v>
      </c>
      <c r="AI34">
        <v>12.73</v>
      </c>
      <c r="AJ34">
        <v>0</v>
      </c>
      <c r="AK34">
        <v>50.76</v>
      </c>
      <c r="AL34">
        <v>63.91</v>
      </c>
      <c r="AM34">
        <v>15.836040000000001</v>
      </c>
      <c r="AN34">
        <v>0.93737000000000004</v>
      </c>
      <c r="AO34">
        <v>28.518000000000001</v>
      </c>
      <c r="AP34">
        <v>9.4794</v>
      </c>
      <c r="AQ34">
        <v>29.61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78.13</v>
      </c>
      <c r="BA34">
        <f t="shared" si="1"/>
        <v>2227.2481380000004</v>
      </c>
      <c r="BB34">
        <v>31</v>
      </c>
      <c r="BD34">
        <v>22.5</v>
      </c>
      <c r="BE34">
        <v>7.34</v>
      </c>
      <c r="BF34">
        <v>1.06</v>
      </c>
      <c r="BG34">
        <v>4.07</v>
      </c>
      <c r="BH34">
        <v>5.59</v>
      </c>
      <c r="BI34">
        <v>4.5999999999999996</v>
      </c>
      <c r="BJ34">
        <v>2.99</v>
      </c>
      <c r="BK34">
        <v>4.2699999999999996</v>
      </c>
      <c r="BL34">
        <v>0.9</v>
      </c>
      <c r="BM34">
        <v>0</v>
      </c>
      <c r="BN34">
        <v>0</v>
      </c>
      <c r="BO34">
        <v>15</v>
      </c>
      <c r="BP34">
        <v>3.85</v>
      </c>
      <c r="BQ34">
        <v>4.43</v>
      </c>
      <c r="BR34">
        <v>1.0900000000000001</v>
      </c>
      <c r="BS34">
        <v>0.44</v>
      </c>
      <c r="BT34">
        <v>0</v>
      </c>
      <c r="BU34">
        <v>0</v>
      </c>
      <c r="BV34">
        <v>0</v>
      </c>
      <c r="BW34">
        <f t="shared" si="2"/>
        <v>78.13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118.10096900000001</v>
      </c>
      <c r="L35">
        <v>344</v>
      </c>
      <c r="M35">
        <v>45</v>
      </c>
      <c r="N35">
        <v>118.125</v>
      </c>
      <c r="O35">
        <v>123.66562500000001</v>
      </c>
      <c r="P35">
        <v>121.5</v>
      </c>
      <c r="Q35">
        <v>2.96</v>
      </c>
      <c r="R35">
        <v>5.89</v>
      </c>
      <c r="S35">
        <v>10.142384</v>
      </c>
      <c r="T35">
        <v>0</v>
      </c>
      <c r="U35">
        <v>348.97500000000002</v>
      </c>
      <c r="V35">
        <v>2</v>
      </c>
      <c r="W35">
        <v>31.1234</v>
      </c>
      <c r="X35">
        <v>127.26090000000001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17.748000000000001</v>
      </c>
      <c r="AG35">
        <v>38.5548</v>
      </c>
      <c r="AH35">
        <v>152.94049999999999</v>
      </c>
      <c r="AI35">
        <v>14.003</v>
      </c>
      <c r="AJ35">
        <v>0</v>
      </c>
      <c r="AK35">
        <v>50.76</v>
      </c>
      <c r="AL35">
        <v>63.91</v>
      </c>
      <c r="AM35">
        <v>15.836040000000001</v>
      </c>
      <c r="AN35">
        <v>0.93737000000000004</v>
      </c>
      <c r="AO35">
        <v>28.518000000000001</v>
      </c>
      <c r="AP35">
        <v>9.4794</v>
      </c>
      <c r="AQ35">
        <v>14.805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78.13</v>
      </c>
      <c r="BA35">
        <f t="shared" si="1"/>
        <v>2193.5609550000004</v>
      </c>
      <c r="BB35">
        <v>32</v>
      </c>
      <c r="BD35">
        <v>22.5</v>
      </c>
      <c r="BE35">
        <v>7.34</v>
      </c>
      <c r="BF35">
        <v>1.06</v>
      </c>
      <c r="BG35">
        <v>4.07</v>
      </c>
      <c r="BH35">
        <v>5.59</v>
      </c>
      <c r="BI35">
        <v>4.5999999999999996</v>
      </c>
      <c r="BJ35">
        <v>2.99</v>
      </c>
      <c r="BK35">
        <v>4.2699999999999996</v>
      </c>
      <c r="BL35">
        <v>0.9</v>
      </c>
      <c r="BM35">
        <v>0</v>
      </c>
      <c r="BN35">
        <v>0</v>
      </c>
      <c r="BO35">
        <v>15</v>
      </c>
      <c r="BP35">
        <v>3.85</v>
      </c>
      <c r="BQ35">
        <v>4.43</v>
      </c>
      <c r="BR35">
        <v>1.0900000000000001</v>
      </c>
      <c r="BS35">
        <v>0.44</v>
      </c>
      <c r="BT35">
        <v>0</v>
      </c>
      <c r="BU35">
        <v>0</v>
      </c>
      <c r="BV35">
        <v>0</v>
      </c>
      <c r="BW35">
        <f t="shared" si="2"/>
        <v>78.13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114.06</v>
      </c>
      <c r="L36">
        <v>344</v>
      </c>
      <c r="M36">
        <v>45</v>
      </c>
      <c r="N36">
        <v>118.125</v>
      </c>
      <c r="O36">
        <v>123.66562500000001</v>
      </c>
      <c r="P36">
        <v>121.5</v>
      </c>
      <c r="Q36">
        <v>2.96</v>
      </c>
      <c r="R36">
        <v>5.89</v>
      </c>
      <c r="S36">
        <v>10.142384</v>
      </c>
      <c r="T36">
        <v>0</v>
      </c>
      <c r="U36">
        <v>348.97500000000002</v>
      </c>
      <c r="V36">
        <v>2</v>
      </c>
      <c r="W36">
        <v>31.1234</v>
      </c>
      <c r="X36">
        <v>127.26090000000001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17.748000000000001</v>
      </c>
      <c r="AG36">
        <v>38.5548</v>
      </c>
      <c r="AH36">
        <v>152.94049999999999</v>
      </c>
      <c r="AI36">
        <v>14.003</v>
      </c>
      <c r="AJ36">
        <v>0</v>
      </c>
      <c r="AK36">
        <v>50.76</v>
      </c>
      <c r="AL36">
        <v>63.91</v>
      </c>
      <c r="AM36">
        <v>15.836040000000001</v>
      </c>
      <c r="AN36">
        <v>0.93737000000000004</v>
      </c>
      <c r="AO36">
        <v>28.518000000000001</v>
      </c>
      <c r="AP36">
        <v>9.4794</v>
      </c>
      <c r="AQ36">
        <v>14.805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78.13</v>
      </c>
      <c r="BA36">
        <f t="shared" si="1"/>
        <v>2189.5199860000002</v>
      </c>
      <c r="BB36">
        <v>33</v>
      </c>
      <c r="BD36">
        <v>22.5</v>
      </c>
      <c r="BE36">
        <v>7.34</v>
      </c>
      <c r="BF36">
        <v>1.06</v>
      </c>
      <c r="BG36">
        <v>4.07</v>
      </c>
      <c r="BH36">
        <v>5.59</v>
      </c>
      <c r="BI36">
        <v>4.5999999999999996</v>
      </c>
      <c r="BJ36">
        <v>2.99</v>
      </c>
      <c r="BK36">
        <v>4.2699999999999996</v>
      </c>
      <c r="BL36">
        <v>0.9</v>
      </c>
      <c r="BM36">
        <v>0</v>
      </c>
      <c r="BN36">
        <v>0</v>
      </c>
      <c r="BO36">
        <v>15</v>
      </c>
      <c r="BP36">
        <v>3.85</v>
      </c>
      <c r="BQ36">
        <v>4.43</v>
      </c>
      <c r="BR36">
        <v>1.0900000000000001</v>
      </c>
      <c r="BS36">
        <v>0.44</v>
      </c>
      <c r="BT36">
        <v>0</v>
      </c>
      <c r="BU36">
        <v>0</v>
      </c>
      <c r="BV36">
        <v>0</v>
      </c>
      <c r="BW36">
        <f t="shared" si="2"/>
        <v>78.13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114.06</v>
      </c>
      <c r="L37">
        <v>344</v>
      </c>
      <c r="M37">
        <v>45</v>
      </c>
      <c r="N37">
        <v>118.125</v>
      </c>
      <c r="O37">
        <v>123.66562500000001</v>
      </c>
      <c r="P37">
        <v>121.5</v>
      </c>
      <c r="Q37">
        <v>2.96</v>
      </c>
      <c r="R37">
        <v>5.89</v>
      </c>
      <c r="S37">
        <v>10.142384</v>
      </c>
      <c r="T37">
        <v>0</v>
      </c>
      <c r="U37">
        <v>348.97500000000002</v>
      </c>
      <c r="V37">
        <v>2</v>
      </c>
      <c r="W37">
        <v>31.1234</v>
      </c>
      <c r="X37">
        <v>127.26090000000001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17.748000000000001</v>
      </c>
      <c r="AG37">
        <v>38.5548</v>
      </c>
      <c r="AH37">
        <v>152.94049999999999</v>
      </c>
      <c r="AI37">
        <v>14.003</v>
      </c>
      <c r="AJ37">
        <v>0</v>
      </c>
      <c r="AK37">
        <v>50.76</v>
      </c>
      <c r="AL37">
        <v>63.91</v>
      </c>
      <c r="AM37">
        <v>15.836040000000001</v>
      </c>
      <c r="AN37">
        <v>0.93737000000000004</v>
      </c>
      <c r="AO37">
        <v>28.518000000000001</v>
      </c>
      <c r="AP37">
        <v>9.4794</v>
      </c>
      <c r="AQ37">
        <v>14.805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78.19</v>
      </c>
      <c r="BA37">
        <f t="shared" si="1"/>
        <v>2189.5799860000002</v>
      </c>
      <c r="BB37">
        <v>34</v>
      </c>
      <c r="BD37">
        <v>22.5</v>
      </c>
      <c r="BE37">
        <v>7.34</v>
      </c>
      <c r="BF37">
        <v>1.06</v>
      </c>
      <c r="BG37">
        <v>4.07</v>
      </c>
      <c r="BH37">
        <v>5.59</v>
      </c>
      <c r="BI37">
        <v>4.5999999999999996</v>
      </c>
      <c r="BJ37">
        <v>2.99</v>
      </c>
      <c r="BK37">
        <v>4.2699999999999996</v>
      </c>
      <c r="BL37">
        <v>0.96</v>
      </c>
      <c r="BM37">
        <v>0</v>
      </c>
      <c r="BN37">
        <v>0</v>
      </c>
      <c r="BO37">
        <v>15</v>
      </c>
      <c r="BP37">
        <v>3.85</v>
      </c>
      <c r="BQ37">
        <v>4.43</v>
      </c>
      <c r="BR37">
        <v>1.0900000000000001</v>
      </c>
      <c r="BS37">
        <v>0.44</v>
      </c>
      <c r="BT37">
        <v>0</v>
      </c>
      <c r="BU37">
        <v>0</v>
      </c>
      <c r="BV37">
        <v>0</v>
      </c>
      <c r="BW37">
        <f t="shared" si="2"/>
        <v>78.19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114.06</v>
      </c>
      <c r="L38">
        <v>344</v>
      </c>
      <c r="M38">
        <v>45</v>
      </c>
      <c r="N38">
        <v>118.125</v>
      </c>
      <c r="O38">
        <v>123.66562500000001</v>
      </c>
      <c r="P38">
        <v>121.5</v>
      </c>
      <c r="Q38">
        <v>2.96</v>
      </c>
      <c r="R38">
        <v>5.89</v>
      </c>
      <c r="S38">
        <v>10.142384</v>
      </c>
      <c r="T38">
        <v>0</v>
      </c>
      <c r="U38">
        <v>348.97500000000002</v>
      </c>
      <c r="V38">
        <v>2</v>
      </c>
      <c r="W38">
        <v>31.1234</v>
      </c>
      <c r="X38">
        <v>127.26090000000001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17.748000000000001</v>
      </c>
      <c r="AG38">
        <v>38.5548</v>
      </c>
      <c r="AH38">
        <v>152.94049999999999</v>
      </c>
      <c r="AI38">
        <v>14.003</v>
      </c>
      <c r="AJ38">
        <v>0</v>
      </c>
      <c r="AK38">
        <v>50.76</v>
      </c>
      <c r="AL38">
        <v>63.91</v>
      </c>
      <c r="AM38">
        <v>15.836040000000001</v>
      </c>
      <c r="AN38">
        <v>0.93737000000000004</v>
      </c>
      <c r="AO38">
        <v>28.518000000000001</v>
      </c>
      <c r="AP38">
        <v>9.4794</v>
      </c>
      <c r="AQ38">
        <v>14.805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78.19</v>
      </c>
      <c r="BA38">
        <f t="shared" si="1"/>
        <v>2189.5799860000002</v>
      </c>
      <c r="BB38">
        <v>35</v>
      </c>
      <c r="BD38">
        <v>22.5</v>
      </c>
      <c r="BE38">
        <v>7.34</v>
      </c>
      <c r="BF38">
        <v>1.06</v>
      </c>
      <c r="BG38">
        <v>4.07</v>
      </c>
      <c r="BH38">
        <v>5.59</v>
      </c>
      <c r="BI38">
        <v>4.5999999999999996</v>
      </c>
      <c r="BJ38">
        <v>2.99</v>
      </c>
      <c r="BK38">
        <v>4.2699999999999996</v>
      </c>
      <c r="BL38">
        <v>0.96</v>
      </c>
      <c r="BM38">
        <v>0</v>
      </c>
      <c r="BN38">
        <v>0</v>
      </c>
      <c r="BO38">
        <v>15</v>
      </c>
      <c r="BP38">
        <v>3.85</v>
      </c>
      <c r="BQ38">
        <v>4.43</v>
      </c>
      <c r="BR38">
        <v>1.0900000000000001</v>
      </c>
      <c r="BS38">
        <v>0.44</v>
      </c>
      <c r="BT38">
        <v>0</v>
      </c>
      <c r="BU38">
        <v>0</v>
      </c>
      <c r="BV38">
        <v>0</v>
      </c>
      <c r="BW38">
        <f t="shared" si="2"/>
        <v>78.19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114.06</v>
      </c>
      <c r="L39">
        <v>344</v>
      </c>
      <c r="M39">
        <v>45</v>
      </c>
      <c r="N39">
        <v>118.125</v>
      </c>
      <c r="O39">
        <v>123.66562500000001</v>
      </c>
      <c r="P39">
        <v>121.5</v>
      </c>
      <c r="Q39">
        <v>10.648097999999999</v>
      </c>
      <c r="R39">
        <v>15.028219999999999</v>
      </c>
      <c r="S39">
        <v>10.142384</v>
      </c>
      <c r="T39">
        <v>0</v>
      </c>
      <c r="U39">
        <v>348.97500000000002</v>
      </c>
      <c r="V39">
        <v>2</v>
      </c>
      <c r="W39">
        <v>31.1234</v>
      </c>
      <c r="X39">
        <v>127.26090000000001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17.748000000000001</v>
      </c>
      <c r="AG39">
        <v>38.5548</v>
      </c>
      <c r="AH39">
        <v>152.94049999999999</v>
      </c>
      <c r="AI39">
        <v>14.003</v>
      </c>
      <c r="AJ39">
        <v>0</v>
      </c>
      <c r="AK39">
        <v>50.76</v>
      </c>
      <c r="AL39">
        <v>63.91</v>
      </c>
      <c r="AM39">
        <v>15.836040000000001</v>
      </c>
      <c r="AN39">
        <v>0.93737000000000004</v>
      </c>
      <c r="AO39">
        <v>28.518000000000001</v>
      </c>
      <c r="AP39">
        <v>11.529</v>
      </c>
      <c r="AQ39">
        <v>14.805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78.19</v>
      </c>
      <c r="BA39">
        <f t="shared" si="1"/>
        <v>2201.9021040000002</v>
      </c>
      <c r="BB39">
        <v>36</v>
      </c>
      <c r="BD39">
        <v>22.5</v>
      </c>
      <c r="BE39">
        <v>7.34</v>
      </c>
      <c r="BF39">
        <v>1.06</v>
      </c>
      <c r="BG39">
        <v>4.07</v>
      </c>
      <c r="BH39">
        <v>5.59</v>
      </c>
      <c r="BI39">
        <v>4.5999999999999996</v>
      </c>
      <c r="BJ39">
        <v>2.99</v>
      </c>
      <c r="BK39">
        <v>4.2699999999999996</v>
      </c>
      <c r="BL39">
        <v>0.96</v>
      </c>
      <c r="BM39">
        <v>0</v>
      </c>
      <c r="BN39">
        <v>0</v>
      </c>
      <c r="BO39">
        <v>15</v>
      </c>
      <c r="BP39">
        <v>3.85</v>
      </c>
      <c r="BQ39">
        <v>4.43</v>
      </c>
      <c r="BR39">
        <v>1.0900000000000001</v>
      </c>
      <c r="BS39">
        <v>0.44</v>
      </c>
      <c r="BT39">
        <v>0</v>
      </c>
      <c r="BU39">
        <v>0</v>
      </c>
      <c r="BV39">
        <v>0</v>
      </c>
      <c r="BW39">
        <f t="shared" si="2"/>
        <v>78.19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114.06</v>
      </c>
      <c r="L40">
        <v>344</v>
      </c>
      <c r="M40">
        <v>45</v>
      </c>
      <c r="N40">
        <v>118.125</v>
      </c>
      <c r="O40">
        <v>123.66562500000001</v>
      </c>
      <c r="P40">
        <v>121.5</v>
      </c>
      <c r="Q40">
        <v>10.648097999999999</v>
      </c>
      <c r="R40">
        <v>5.89</v>
      </c>
      <c r="S40">
        <v>10.142384</v>
      </c>
      <c r="T40">
        <v>0</v>
      </c>
      <c r="U40">
        <v>348.97500000000002</v>
      </c>
      <c r="V40">
        <v>2</v>
      </c>
      <c r="W40">
        <v>31.1234</v>
      </c>
      <c r="X40">
        <v>127.26090000000001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17.748000000000001</v>
      </c>
      <c r="AG40">
        <v>38.5548</v>
      </c>
      <c r="AH40">
        <v>152.94049999999999</v>
      </c>
      <c r="AI40">
        <v>14.003</v>
      </c>
      <c r="AJ40">
        <v>0</v>
      </c>
      <c r="AK40">
        <v>50.76</v>
      </c>
      <c r="AL40">
        <v>63.91</v>
      </c>
      <c r="AM40">
        <v>15.836040000000001</v>
      </c>
      <c r="AN40">
        <v>0.93737000000000004</v>
      </c>
      <c r="AO40">
        <v>28.518000000000001</v>
      </c>
      <c r="AP40">
        <v>11.529</v>
      </c>
      <c r="AQ40">
        <v>14.805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78.19</v>
      </c>
      <c r="BA40">
        <f t="shared" si="1"/>
        <v>2192.7638840000004</v>
      </c>
      <c r="BB40">
        <v>37</v>
      </c>
      <c r="BD40">
        <v>22.5</v>
      </c>
      <c r="BE40">
        <v>7.34</v>
      </c>
      <c r="BF40">
        <v>1.06</v>
      </c>
      <c r="BG40">
        <v>4.07</v>
      </c>
      <c r="BH40">
        <v>5.59</v>
      </c>
      <c r="BI40">
        <v>4.5999999999999996</v>
      </c>
      <c r="BJ40">
        <v>2.99</v>
      </c>
      <c r="BK40">
        <v>4.2699999999999996</v>
      </c>
      <c r="BL40">
        <v>0.96</v>
      </c>
      <c r="BM40">
        <v>0</v>
      </c>
      <c r="BN40">
        <v>0</v>
      </c>
      <c r="BO40">
        <v>15</v>
      </c>
      <c r="BP40">
        <v>3.85</v>
      </c>
      <c r="BQ40">
        <v>4.43</v>
      </c>
      <c r="BR40">
        <v>1.0900000000000001</v>
      </c>
      <c r="BS40">
        <v>0.44</v>
      </c>
      <c r="BT40">
        <v>0</v>
      </c>
      <c r="BU40">
        <v>0</v>
      </c>
      <c r="BV40">
        <v>0</v>
      </c>
      <c r="BW40">
        <f t="shared" si="2"/>
        <v>78.19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114.06</v>
      </c>
      <c r="L41">
        <v>344</v>
      </c>
      <c r="M41">
        <v>45</v>
      </c>
      <c r="N41">
        <v>118.125</v>
      </c>
      <c r="O41">
        <v>123.66562500000001</v>
      </c>
      <c r="P41">
        <v>121.5</v>
      </c>
      <c r="Q41">
        <v>10.648097999999999</v>
      </c>
      <c r="R41">
        <v>5.89</v>
      </c>
      <c r="S41">
        <v>10.142384</v>
      </c>
      <c r="T41">
        <v>0</v>
      </c>
      <c r="U41">
        <v>348.97500000000002</v>
      </c>
      <c r="V41">
        <v>2</v>
      </c>
      <c r="W41">
        <v>31.1234</v>
      </c>
      <c r="X41">
        <v>127.26090000000001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17.748000000000001</v>
      </c>
      <c r="AG41">
        <v>38.5548</v>
      </c>
      <c r="AH41">
        <v>152.94049999999999</v>
      </c>
      <c r="AI41">
        <v>14.003</v>
      </c>
      <c r="AJ41">
        <v>0</v>
      </c>
      <c r="AK41">
        <v>50.76</v>
      </c>
      <c r="AL41">
        <v>63.91</v>
      </c>
      <c r="AM41">
        <v>15.836040000000001</v>
      </c>
      <c r="AN41">
        <v>0.93737000000000004</v>
      </c>
      <c r="AO41">
        <v>28.518000000000001</v>
      </c>
      <c r="AP41">
        <v>11.529</v>
      </c>
      <c r="AQ41">
        <v>14.805</v>
      </c>
      <c r="AR41">
        <v>48.024000000000001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78.19</v>
      </c>
      <c r="BA41">
        <f t="shared" si="1"/>
        <v>2191.6598840000001</v>
      </c>
      <c r="BB41">
        <v>38</v>
      </c>
      <c r="BD41">
        <v>22.5</v>
      </c>
      <c r="BE41">
        <v>7.34</v>
      </c>
      <c r="BF41">
        <v>1.06</v>
      </c>
      <c r="BG41">
        <v>4.07</v>
      </c>
      <c r="BH41">
        <v>5.59</v>
      </c>
      <c r="BI41">
        <v>4.5999999999999996</v>
      </c>
      <c r="BJ41">
        <v>2.99</v>
      </c>
      <c r="BK41">
        <v>4.2699999999999996</v>
      </c>
      <c r="BL41">
        <v>0.96</v>
      </c>
      <c r="BM41">
        <v>0</v>
      </c>
      <c r="BN41">
        <v>0</v>
      </c>
      <c r="BO41">
        <v>15</v>
      </c>
      <c r="BP41">
        <v>3.85</v>
      </c>
      <c r="BQ41">
        <v>4.43</v>
      </c>
      <c r="BR41">
        <v>1.0900000000000001</v>
      </c>
      <c r="BS41">
        <v>0.44</v>
      </c>
      <c r="BT41">
        <v>0</v>
      </c>
      <c r="BU41">
        <v>0</v>
      </c>
      <c r="BV41">
        <v>0</v>
      </c>
      <c r="BW41">
        <f t="shared" si="2"/>
        <v>78.19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114.06</v>
      </c>
      <c r="L42">
        <v>344</v>
      </c>
      <c r="M42">
        <v>45</v>
      </c>
      <c r="N42">
        <v>118.125</v>
      </c>
      <c r="O42">
        <v>123.66562500000001</v>
      </c>
      <c r="P42">
        <v>121.5</v>
      </c>
      <c r="Q42">
        <v>10.378558999999999</v>
      </c>
      <c r="R42">
        <v>5.89</v>
      </c>
      <c r="S42">
        <v>10.142384</v>
      </c>
      <c r="T42">
        <v>0</v>
      </c>
      <c r="U42">
        <v>348.97500000000002</v>
      </c>
      <c r="V42">
        <v>2</v>
      </c>
      <c r="W42">
        <v>31.1234</v>
      </c>
      <c r="X42">
        <v>127.26090000000001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17.748000000000001</v>
      </c>
      <c r="AG42">
        <v>38.5548</v>
      </c>
      <c r="AH42">
        <v>152.94049999999999</v>
      </c>
      <c r="AI42">
        <v>14.003</v>
      </c>
      <c r="AJ42">
        <v>0</v>
      </c>
      <c r="AK42">
        <v>50.76</v>
      </c>
      <c r="AL42">
        <v>63.91</v>
      </c>
      <c r="AM42">
        <v>15.836040000000001</v>
      </c>
      <c r="AN42">
        <v>0.93737000000000004</v>
      </c>
      <c r="AO42">
        <v>28.518000000000001</v>
      </c>
      <c r="AP42">
        <v>11.529</v>
      </c>
      <c r="AQ42">
        <v>14.805</v>
      </c>
      <c r="AR42">
        <v>48.024000000000001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78.27000000000001</v>
      </c>
      <c r="BA42">
        <f t="shared" si="1"/>
        <v>2191.4703449999997</v>
      </c>
      <c r="BB42">
        <v>39</v>
      </c>
      <c r="BD42">
        <v>22.5</v>
      </c>
      <c r="BE42">
        <v>7.34</v>
      </c>
      <c r="BF42">
        <v>1.06</v>
      </c>
      <c r="BG42">
        <v>4.07</v>
      </c>
      <c r="BH42">
        <v>5.59</v>
      </c>
      <c r="BI42">
        <v>4.5999999999999996</v>
      </c>
      <c r="BJ42">
        <v>2.99</v>
      </c>
      <c r="BK42">
        <v>4.33</v>
      </c>
      <c r="BL42">
        <v>0.98</v>
      </c>
      <c r="BM42">
        <v>0</v>
      </c>
      <c r="BN42">
        <v>0</v>
      </c>
      <c r="BO42">
        <v>15</v>
      </c>
      <c r="BP42">
        <v>3.85</v>
      </c>
      <c r="BQ42">
        <v>4.43</v>
      </c>
      <c r="BR42">
        <v>1.0900000000000001</v>
      </c>
      <c r="BS42">
        <v>0.44</v>
      </c>
      <c r="BT42">
        <v>0</v>
      </c>
      <c r="BU42">
        <v>0</v>
      </c>
      <c r="BV42">
        <v>0</v>
      </c>
      <c r="BW42">
        <f t="shared" si="2"/>
        <v>78.27000000000001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114.06</v>
      </c>
      <c r="L43">
        <v>344</v>
      </c>
      <c r="M43">
        <v>45</v>
      </c>
      <c r="N43">
        <v>118.125</v>
      </c>
      <c r="O43">
        <v>123.66562500000001</v>
      </c>
      <c r="P43">
        <v>121.5</v>
      </c>
      <c r="Q43">
        <v>5.4034339999999998</v>
      </c>
      <c r="R43">
        <v>5.89</v>
      </c>
      <c r="S43">
        <v>10.035553999999999</v>
      </c>
      <c r="T43">
        <v>0</v>
      </c>
      <c r="U43">
        <v>348.97500000000002</v>
      </c>
      <c r="V43">
        <v>11.1046</v>
      </c>
      <c r="W43">
        <v>31.1234</v>
      </c>
      <c r="X43">
        <v>127.26090000000001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17.748000000000001</v>
      </c>
      <c r="AG43">
        <v>38.5548</v>
      </c>
      <c r="AH43">
        <v>152.94049999999999</v>
      </c>
      <c r="AI43">
        <v>14.003</v>
      </c>
      <c r="AJ43">
        <v>0</v>
      </c>
      <c r="AK43">
        <v>50.76</v>
      </c>
      <c r="AL43">
        <v>63.91</v>
      </c>
      <c r="AM43">
        <v>15.836040000000001</v>
      </c>
      <c r="AN43">
        <v>0.93737000000000004</v>
      </c>
      <c r="AO43">
        <v>28.518000000000001</v>
      </c>
      <c r="AP43">
        <v>11.529</v>
      </c>
      <c r="AQ43">
        <v>14.805</v>
      </c>
      <c r="AR43">
        <v>48.024000000000001</v>
      </c>
      <c r="AS43">
        <v>31.612200000000001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78.27000000000001</v>
      </c>
      <c r="BA43">
        <f t="shared" si="1"/>
        <v>2195.2078069999998</v>
      </c>
      <c r="BB43">
        <v>40</v>
      </c>
      <c r="BD43">
        <v>22.5</v>
      </c>
      <c r="BE43">
        <v>7.34</v>
      </c>
      <c r="BF43">
        <v>1.06</v>
      </c>
      <c r="BG43">
        <v>4.07</v>
      </c>
      <c r="BH43">
        <v>5.59</v>
      </c>
      <c r="BI43">
        <v>4.5999999999999996</v>
      </c>
      <c r="BJ43">
        <v>2.99</v>
      </c>
      <c r="BK43">
        <v>4.33</v>
      </c>
      <c r="BL43">
        <v>0.98</v>
      </c>
      <c r="BM43">
        <v>0</v>
      </c>
      <c r="BN43">
        <v>0</v>
      </c>
      <c r="BO43">
        <v>15</v>
      </c>
      <c r="BP43">
        <v>3.85</v>
      </c>
      <c r="BQ43">
        <v>4.43</v>
      </c>
      <c r="BR43">
        <v>1.0900000000000001</v>
      </c>
      <c r="BS43">
        <v>0.44</v>
      </c>
      <c r="BT43">
        <v>0</v>
      </c>
      <c r="BU43">
        <v>0</v>
      </c>
      <c r="BV43">
        <v>0</v>
      </c>
      <c r="BW43">
        <f t="shared" si="2"/>
        <v>78.27000000000001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114.06</v>
      </c>
      <c r="L44">
        <v>344</v>
      </c>
      <c r="M44">
        <v>45</v>
      </c>
      <c r="N44">
        <v>118.125</v>
      </c>
      <c r="O44">
        <v>123.66562500000001</v>
      </c>
      <c r="P44">
        <v>121.5</v>
      </c>
      <c r="Q44">
        <v>5.4034339999999998</v>
      </c>
      <c r="R44">
        <v>5.89</v>
      </c>
      <c r="S44">
        <v>10.035553999999999</v>
      </c>
      <c r="T44">
        <v>0</v>
      </c>
      <c r="U44">
        <v>348.97500000000002</v>
      </c>
      <c r="V44">
        <v>11.1046</v>
      </c>
      <c r="W44">
        <v>31.1234</v>
      </c>
      <c r="X44">
        <v>127.26090000000001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17.748000000000001</v>
      </c>
      <c r="AG44">
        <v>38.5548</v>
      </c>
      <c r="AH44">
        <v>152.94049999999999</v>
      </c>
      <c r="AI44">
        <v>14.003</v>
      </c>
      <c r="AJ44">
        <v>0</v>
      </c>
      <c r="AK44">
        <v>50.76</v>
      </c>
      <c r="AL44">
        <v>63.91</v>
      </c>
      <c r="AM44">
        <v>15.836040000000001</v>
      </c>
      <c r="AN44">
        <v>0.93737000000000004</v>
      </c>
      <c r="AO44">
        <v>28.518000000000001</v>
      </c>
      <c r="AP44">
        <v>11.529</v>
      </c>
      <c r="AQ44">
        <v>14.805</v>
      </c>
      <c r="AR44">
        <v>48.024000000000001</v>
      </c>
      <c r="AS44">
        <v>31.612200000000001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78.41</v>
      </c>
      <c r="BA44">
        <f t="shared" si="1"/>
        <v>2195.3478069999996</v>
      </c>
      <c r="BB44">
        <v>41</v>
      </c>
      <c r="BD44">
        <v>22.5</v>
      </c>
      <c r="BE44">
        <v>7.34</v>
      </c>
      <c r="BF44">
        <v>1.06</v>
      </c>
      <c r="BG44">
        <v>4.07</v>
      </c>
      <c r="BH44">
        <v>5.59</v>
      </c>
      <c r="BI44">
        <v>4.5999999999999996</v>
      </c>
      <c r="BJ44">
        <v>2.99</v>
      </c>
      <c r="BK44">
        <v>4.4400000000000004</v>
      </c>
      <c r="BL44">
        <v>1.01</v>
      </c>
      <c r="BM44">
        <v>0</v>
      </c>
      <c r="BN44">
        <v>0</v>
      </c>
      <c r="BO44">
        <v>15</v>
      </c>
      <c r="BP44">
        <v>3.85</v>
      </c>
      <c r="BQ44">
        <v>4.43</v>
      </c>
      <c r="BR44">
        <v>1.0900000000000001</v>
      </c>
      <c r="BS44">
        <v>0.44</v>
      </c>
      <c r="BT44">
        <v>0</v>
      </c>
      <c r="BU44">
        <v>0</v>
      </c>
      <c r="BV44">
        <v>0</v>
      </c>
      <c r="BW44">
        <f t="shared" si="2"/>
        <v>78.41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114.06</v>
      </c>
      <c r="L45">
        <v>343.25</v>
      </c>
      <c r="M45">
        <v>45</v>
      </c>
      <c r="N45">
        <v>118.125</v>
      </c>
      <c r="O45">
        <v>123.66562500000001</v>
      </c>
      <c r="P45">
        <v>121.5</v>
      </c>
      <c r="Q45">
        <v>3.3262800000000001</v>
      </c>
      <c r="R45">
        <v>5.89</v>
      </c>
      <c r="S45">
        <v>10.035553999999999</v>
      </c>
      <c r="T45">
        <v>0</v>
      </c>
      <c r="U45">
        <v>348.97500000000002</v>
      </c>
      <c r="V45">
        <v>11.1046</v>
      </c>
      <c r="W45">
        <v>31.1234</v>
      </c>
      <c r="X45">
        <v>127.26090000000001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17.748000000000001</v>
      </c>
      <c r="AG45">
        <v>38.5548</v>
      </c>
      <c r="AH45">
        <v>152.94049999999999</v>
      </c>
      <c r="AI45">
        <v>14.003</v>
      </c>
      <c r="AJ45">
        <v>0</v>
      </c>
      <c r="AK45">
        <v>50.76</v>
      </c>
      <c r="AL45">
        <v>63.91</v>
      </c>
      <c r="AM45">
        <v>15.836040000000001</v>
      </c>
      <c r="AN45">
        <v>0.93737000000000004</v>
      </c>
      <c r="AO45">
        <v>28.518000000000001</v>
      </c>
      <c r="AP45">
        <v>11.529</v>
      </c>
      <c r="AQ45">
        <v>14.805</v>
      </c>
      <c r="AR45">
        <v>48.024000000000001</v>
      </c>
      <c r="AS45">
        <v>31.612200000000001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78.41</v>
      </c>
      <c r="BA45">
        <f t="shared" si="1"/>
        <v>2192.520653</v>
      </c>
      <c r="BB45">
        <v>42</v>
      </c>
      <c r="BD45">
        <v>22.5</v>
      </c>
      <c r="BE45">
        <v>7.34</v>
      </c>
      <c r="BF45">
        <v>1.06</v>
      </c>
      <c r="BG45">
        <v>4.07</v>
      </c>
      <c r="BH45">
        <v>5.59</v>
      </c>
      <c r="BI45">
        <v>4.5999999999999996</v>
      </c>
      <c r="BJ45">
        <v>2.99</v>
      </c>
      <c r="BK45">
        <v>4.4400000000000004</v>
      </c>
      <c r="BL45">
        <v>1.01</v>
      </c>
      <c r="BM45">
        <v>0</v>
      </c>
      <c r="BN45">
        <v>0</v>
      </c>
      <c r="BO45">
        <v>15</v>
      </c>
      <c r="BP45">
        <v>3.85</v>
      </c>
      <c r="BQ45">
        <v>4.43</v>
      </c>
      <c r="BR45">
        <v>1.0900000000000001</v>
      </c>
      <c r="BS45">
        <v>0.44</v>
      </c>
      <c r="BT45">
        <v>0</v>
      </c>
      <c r="BU45">
        <v>0</v>
      </c>
      <c r="BV45">
        <v>0</v>
      </c>
      <c r="BW45">
        <f t="shared" si="2"/>
        <v>78.41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114.06</v>
      </c>
      <c r="L46">
        <v>343.25</v>
      </c>
      <c r="M46">
        <v>45</v>
      </c>
      <c r="N46">
        <v>118.125</v>
      </c>
      <c r="O46">
        <v>123.66562500000001</v>
      </c>
      <c r="P46">
        <v>121.5</v>
      </c>
      <c r="Q46">
        <v>3.3262800000000001</v>
      </c>
      <c r="R46">
        <v>5.89</v>
      </c>
      <c r="S46">
        <v>10.035553999999999</v>
      </c>
      <c r="T46">
        <v>0</v>
      </c>
      <c r="U46">
        <v>348.97500000000002</v>
      </c>
      <c r="V46">
        <v>11.1046</v>
      </c>
      <c r="W46">
        <v>31.1234</v>
      </c>
      <c r="X46">
        <v>127.26090000000001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17.748000000000001</v>
      </c>
      <c r="AG46">
        <v>38.5548</v>
      </c>
      <c r="AH46">
        <v>152.94049999999999</v>
      </c>
      <c r="AI46">
        <v>14.003</v>
      </c>
      <c r="AJ46">
        <v>0</v>
      </c>
      <c r="AK46">
        <v>50.76</v>
      </c>
      <c r="AL46">
        <v>63.91</v>
      </c>
      <c r="AM46">
        <v>15.836040000000001</v>
      </c>
      <c r="AN46">
        <v>0.93737000000000004</v>
      </c>
      <c r="AO46">
        <v>28.518000000000001</v>
      </c>
      <c r="AP46">
        <v>11.529</v>
      </c>
      <c r="AQ46">
        <v>14.805</v>
      </c>
      <c r="AR46">
        <v>48.024000000000001</v>
      </c>
      <c r="AS46">
        <v>31.612200000000001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78.41</v>
      </c>
      <c r="BA46">
        <f t="shared" si="1"/>
        <v>2192.520653</v>
      </c>
      <c r="BB46">
        <v>43</v>
      </c>
      <c r="BD46">
        <v>22.5</v>
      </c>
      <c r="BE46">
        <v>7.34</v>
      </c>
      <c r="BF46">
        <v>1.06</v>
      </c>
      <c r="BG46">
        <v>4.07</v>
      </c>
      <c r="BH46">
        <v>5.59</v>
      </c>
      <c r="BI46">
        <v>4.5999999999999996</v>
      </c>
      <c r="BJ46">
        <v>2.99</v>
      </c>
      <c r="BK46">
        <v>4.4400000000000004</v>
      </c>
      <c r="BL46">
        <v>1.01</v>
      </c>
      <c r="BM46">
        <v>0</v>
      </c>
      <c r="BN46">
        <v>0</v>
      </c>
      <c r="BO46">
        <v>15</v>
      </c>
      <c r="BP46">
        <v>3.85</v>
      </c>
      <c r="BQ46">
        <v>4.43</v>
      </c>
      <c r="BR46">
        <v>1.0900000000000001</v>
      </c>
      <c r="BS46">
        <v>0.44</v>
      </c>
      <c r="BT46">
        <v>0</v>
      </c>
      <c r="BU46">
        <v>0</v>
      </c>
      <c r="BV46">
        <v>0</v>
      </c>
      <c r="BW46">
        <f t="shared" si="2"/>
        <v>78.41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114.06</v>
      </c>
      <c r="L47">
        <v>343.25</v>
      </c>
      <c r="M47">
        <v>45</v>
      </c>
      <c r="N47">
        <v>118.125</v>
      </c>
      <c r="O47">
        <v>123.66562500000001</v>
      </c>
      <c r="P47">
        <v>121.5</v>
      </c>
      <c r="Q47">
        <v>12.5433</v>
      </c>
      <c r="R47">
        <v>24.5077</v>
      </c>
      <c r="S47">
        <v>15.5205</v>
      </c>
      <c r="T47">
        <v>0</v>
      </c>
      <c r="U47">
        <v>348.97500000000002</v>
      </c>
      <c r="V47">
        <v>11.1046</v>
      </c>
      <c r="W47">
        <v>31.1234</v>
      </c>
      <c r="X47">
        <v>147.515625</v>
      </c>
      <c r="Y47">
        <v>0</v>
      </c>
      <c r="Z47">
        <v>13.1076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17.748000000000001</v>
      </c>
      <c r="AG47">
        <v>38.5548</v>
      </c>
      <c r="AH47">
        <v>152.94049999999999</v>
      </c>
      <c r="AI47">
        <v>14.003</v>
      </c>
      <c r="AJ47">
        <v>0</v>
      </c>
      <c r="AK47">
        <v>50.76</v>
      </c>
      <c r="AL47">
        <v>63.91</v>
      </c>
      <c r="AM47">
        <v>15.836040000000001</v>
      </c>
      <c r="AN47">
        <v>0</v>
      </c>
      <c r="AO47">
        <v>28.518000000000001</v>
      </c>
      <c r="AP47">
        <v>11.529</v>
      </c>
      <c r="AQ47">
        <v>14.805</v>
      </c>
      <c r="AR47">
        <v>48.024000000000001</v>
      </c>
      <c r="AS47">
        <v>31.612200000000001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78.41</v>
      </c>
      <c r="BA47">
        <f t="shared" si="1"/>
        <v>2245.1576739999991</v>
      </c>
      <c r="BB47">
        <v>44</v>
      </c>
      <c r="BD47">
        <v>22.5</v>
      </c>
      <c r="BE47">
        <v>7.34</v>
      </c>
      <c r="BF47">
        <v>1.06</v>
      </c>
      <c r="BG47">
        <v>4.07</v>
      </c>
      <c r="BH47">
        <v>5.59</v>
      </c>
      <c r="BI47">
        <v>4.5999999999999996</v>
      </c>
      <c r="BJ47">
        <v>2.99</v>
      </c>
      <c r="BK47">
        <v>4.4400000000000004</v>
      </c>
      <c r="BL47">
        <v>1.01</v>
      </c>
      <c r="BM47">
        <v>0</v>
      </c>
      <c r="BN47">
        <v>0</v>
      </c>
      <c r="BO47">
        <v>15</v>
      </c>
      <c r="BP47">
        <v>3.85</v>
      </c>
      <c r="BQ47">
        <v>4.43</v>
      </c>
      <c r="BR47">
        <v>1.0900000000000001</v>
      </c>
      <c r="BS47">
        <v>0.44</v>
      </c>
      <c r="BT47">
        <v>0</v>
      </c>
      <c r="BU47">
        <v>0</v>
      </c>
      <c r="BV47">
        <v>0</v>
      </c>
      <c r="BW47">
        <f t="shared" si="2"/>
        <v>78.41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114.06</v>
      </c>
      <c r="L48">
        <v>343.25</v>
      </c>
      <c r="M48">
        <v>45</v>
      </c>
      <c r="N48">
        <v>118.125</v>
      </c>
      <c r="O48">
        <v>123.66562500000001</v>
      </c>
      <c r="P48">
        <v>121.5</v>
      </c>
      <c r="Q48">
        <v>12.5433</v>
      </c>
      <c r="R48">
        <v>24.5077</v>
      </c>
      <c r="S48">
        <v>15.5205</v>
      </c>
      <c r="T48">
        <v>0</v>
      </c>
      <c r="U48">
        <v>348.97500000000002</v>
      </c>
      <c r="V48">
        <v>11.1046</v>
      </c>
      <c r="W48">
        <v>31.1234</v>
      </c>
      <c r="X48">
        <v>147.515625</v>
      </c>
      <c r="Y48">
        <v>0</v>
      </c>
      <c r="Z48">
        <v>13.1076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17.748000000000001</v>
      </c>
      <c r="AG48">
        <v>38.5548</v>
      </c>
      <c r="AH48">
        <v>152.94049999999999</v>
      </c>
      <c r="AI48">
        <v>14.003</v>
      </c>
      <c r="AJ48">
        <v>0</v>
      </c>
      <c r="AK48">
        <v>50.76</v>
      </c>
      <c r="AL48">
        <v>63.91</v>
      </c>
      <c r="AM48">
        <v>15.836040000000001</v>
      </c>
      <c r="AN48">
        <v>0</v>
      </c>
      <c r="AO48">
        <v>28.518000000000001</v>
      </c>
      <c r="AP48">
        <v>11.529</v>
      </c>
      <c r="AQ48">
        <v>14.805</v>
      </c>
      <c r="AR48">
        <v>38.64</v>
      </c>
      <c r="AS48">
        <v>31.612200000000001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78.41</v>
      </c>
      <c r="BA48">
        <f t="shared" si="1"/>
        <v>2235.7736739999991</v>
      </c>
      <c r="BB48">
        <v>45</v>
      </c>
      <c r="BD48">
        <v>22.5</v>
      </c>
      <c r="BE48">
        <v>7.34</v>
      </c>
      <c r="BF48">
        <v>1.06</v>
      </c>
      <c r="BG48">
        <v>4.07</v>
      </c>
      <c r="BH48">
        <v>5.59</v>
      </c>
      <c r="BI48">
        <v>4.5999999999999996</v>
      </c>
      <c r="BJ48">
        <v>2.99</v>
      </c>
      <c r="BK48">
        <v>4.4400000000000004</v>
      </c>
      <c r="BL48">
        <v>1.01</v>
      </c>
      <c r="BM48">
        <v>0</v>
      </c>
      <c r="BN48">
        <v>0</v>
      </c>
      <c r="BO48">
        <v>15</v>
      </c>
      <c r="BP48">
        <v>3.85</v>
      </c>
      <c r="BQ48">
        <v>4.43</v>
      </c>
      <c r="BR48">
        <v>1.0900000000000001</v>
      </c>
      <c r="BS48">
        <v>0.44</v>
      </c>
      <c r="BT48">
        <v>0</v>
      </c>
      <c r="BU48">
        <v>0</v>
      </c>
      <c r="BV48">
        <v>0</v>
      </c>
      <c r="BW48">
        <f t="shared" si="2"/>
        <v>78.41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110.06</v>
      </c>
      <c r="L49">
        <v>342.25</v>
      </c>
      <c r="M49">
        <v>45</v>
      </c>
      <c r="N49">
        <v>118.125</v>
      </c>
      <c r="O49">
        <v>123.66562500000001</v>
      </c>
      <c r="P49">
        <v>121.5</v>
      </c>
      <c r="Q49">
        <v>12.5433</v>
      </c>
      <c r="R49">
        <v>14.89</v>
      </c>
      <c r="S49">
        <v>15.5205</v>
      </c>
      <c r="T49">
        <v>0</v>
      </c>
      <c r="U49">
        <v>348.97500000000002</v>
      </c>
      <c r="V49">
        <v>11.1046</v>
      </c>
      <c r="W49">
        <v>31.1234</v>
      </c>
      <c r="X49">
        <v>147.515625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17.748000000000001</v>
      </c>
      <c r="AG49">
        <v>38.5548</v>
      </c>
      <c r="AH49">
        <v>152.94049999999999</v>
      </c>
      <c r="AI49">
        <v>14.003</v>
      </c>
      <c r="AJ49">
        <v>0</v>
      </c>
      <c r="AK49">
        <v>50.76</v>
      </c>
      <c r="AL49">
        <v>63.91</v>
      </c>
      <c r="AM49">
        <v>15.836040000000001</v>
      </c>
      <c r="AN49">
        <v>0</v>
      </c>
      <c r="AO49">
        <v>28.518000000000001</v>
      </c>
      <c r="AP49">
        <v>11.529</v>
      </c>
      <c r="AQ49">
        <v>14.805</v>
      </c>
      <c r="AR49">
        <v>38.64</v>
      </c>
      <c r="AS49">
        <v>31.612200000000001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78.41</v>
      </c>
      <c r="BA49">
        <f t="shared" si="1"/>
        <v>2221.1559739999998</v>
      </c>
      <c r="BB49">
        <v>46</v>
      </c>
      <c r="BD49">
        <v>22.5</v>
      </c>
      <c r="BE49">
        <v>7.34</v>
      </c>
      <c r="BF49">
        <v>1.06</v>
      </c>
      <c r="BG49">
        <v>4.07</v>
      </c>
      <c r="BH49">
        <v>5.59</v>
      </c>
      <c r="BI49">
        <v>4.5999999999999996</v>
      </c>
      <c r="BJ49">
        <v>2.99</v>
      </c>
      <c r="BK49">
        <v>4.4400000000000004</v>
      </c>
      <c r="BL49">
        <v>1.01</v>
      </c>
      <c r="BM49">
        <v>0</v>
      </c>
      <c r="BN49">
        <v>0</v>
      </c>
      <c r="BO49">
        <v>15</v>
      </c>
      <c r="BP49">
        <v>3.85</v>
      </c>
      <c r="BQ49">
        <v>4.43</v>
      </c>
      <c r="BR49">
        <v>1.0900000000000001</v>
      </c>
      <c r="BS49">
        <v>0.44</v>
      </c>
      <c r="BT49">
        <v>0</v>
      </c>
      <c r="BU49">
        <v>0</v>
      </c>
      <c r="BV49">
        <v>0</v>
      </c>
      <c r="BW49">
        <f t="shared" si="2"/>
        <v>78.41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110.06</v>
      </c>
      <c r="L50">
        <v>342.25</v>
      </c>
      <c r="M50">
        <v>45</v>
      </c>
      <c r="N50">
        <v>118.125</v>
      </c>
      <c r="O50">
        <v>123.66562500000001</v>
      </c>
      <c r="P50">
        <v>121.5</v>
      </c>
      <c r="Q50">
        <v>6.4420120000000001</v>
      </c>
      <c r="R50">
        <v>5.89</v>
      </c>
      <c r="S50">
        <v>10.035553999999999</v>
      </c>
      <c r="T50">
        <v>0</v>
      </c>
      <c r="U50">
        <v>348.97500000000002</v>
      </c>
      <c r="V50">
        <v>2</v>
      </c>
      <c r="W50">
        <v>31.1234</v>
      </c>
      <c r="X50">
        <v>147.515625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17.748000000000001</v>
      </c>
      <c r="AG50">
        <v>38.5548</v>
      </c>
      <c r="AH50">
        <v>152.94049999999999</v>
      </c>
      <c r="AI50">
        <v>14.003</v>
      </c>
      <c r="AJ50">
        <v>0</v>
      </c>
      <c r="AK50">
        <v>50.76</v>
      </c>
      <c r="AL50">
        <v>63.91</v>
      </c>
      <c r="AM50">
        <v>15.836040000000001</v>
      </c>
      <c r="AN50">
        <v>0</v>
      </c>
      <c r="AO50">
        <v>28.518000000000001</v>
      </c>
      <c r="AP50">
        <v>11.529</v>
      </c>
      <c r="AQ50">
        <v>14.805</v>
      </c>
      <c r="AR50">
        <v>48.024000000000001</v>
      </c>
      <c r="AS50">
        <v>31.612200000000001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78.41</v>
      </c>
      <c r="BA50">
        <f t="shared" si="1"/>
        <v>2200.8491399999998</v>
      </c>
      <c r="BB50">
        <v>47</v>
      </c>
      <c r="BD50">
        <v>22.5</v>
      </c>
      <c r="BE50">
        <v>7.34</v>
      </c>
      <c r="BF50">
        <v>1.06</v>
      </c>
      <c r="BG50">
        <v>4.07</v>
      </c>
      <c r="BH50">
        <v>5.59</v>
      </c>
      <c r="BI50">
        <v>4.5999999999999996</v>
      </c>
      <c r="BJ50">
        <v>2.99</v>
      </c>
      <c r="BK50">
        <v>4.4400000000000004</v>
      </c>
      <c r="BL50">
        <v>1.01</v>
      </c>
      <c r="BM50">
        <v>0</v>
      </c>
      <c r="BN50">
        <v>0</v>
      </c>
      <c r="BO50">
        <v>15</v>
      </c>
      <c r="BP50">
        <v>3.85</v>
      </c>
      <c r="BQ50">
        <v>4.43</v>
      </c>
      <c r="BR50">
        <v>1.0900000000000001</v>
      </c>
      <c r="BS50">
        <v>0.44</v>
      </c>
      <c r="BT50">
        <v>0</v>
      </c>
      <c r="BU50">
        <v>0</v>
      </c>
      <c r="BV50">
        <v>0</v>
      </c>
      <c r="BW50">
        <f t="shared" si="2"/>
        <v>78.41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104.06</v>
      </c>
      <c r="L51">
        <v>333.25</v>
      </c>
      <c r="M51">
        <v>45</v>
      </c>
      <c r="N51">
        <v>118.125</v>
      </c>
      <c r="O51">
        <v>123.66562500000001</v>
      </c>
      <c r="P51">
        <v>121.5</v>
      </c>
      <c r="Q51">
        <v>6.4420120000000001</v>
      </c>
      <c r="R51">
        <v>5.89</v>
      </c>
      <c r="S51">
        <v>10.035553999999999</v>
      </c>
      <c r="T51">
        <v>0</v>
      </c>
      <c r="U51">
        <v>348.97500000000002</v>
      </c>
      <c r="V51">
        <v>2</v>
      </c>
      <c r="W51">
        <v>31.1234</v>
      </c>
      <c r="X51">
        <v>147.515625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38.5548</v>
      </c>
      <c r="AH51">
        <v>152.94049999999999</v>
      </c>
      <c r="AI51">
        <v>14.003</v>
      </c>
      <c r="AJ51">
        <v>0</v>
      </c>
      <c r="AK51">
        <v>50.76</v>
      </c>
      <c r="AL51">
        <v>63.91</v>
      </c>
      <c r="AM51">
        <v>15.836040000000001</v>
      </c>
      <c r="AN51">
        <v>0</v>
      </c>
      <c r="AO51">
        <v>28.518000000000001</v>
      </c>
      <c r="AP51">
        <v>11.529</v>
      </c>
      <c r="AQ51">
        <v>14.805</v>
      </c>
      <c r="AR51">
        <v>48.024000000000001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78.41</v>
      </c>
      <c r="BA51">
        <f t="shared" si="1"/>
        <v>2177.2603229999995</v>
      </c>
      <c r="BB51">
        <v>48</v>
      </c>
      <c r="BD51">
        <v>22.5</v>
      </c>
      <c r="BE51">
        <v>7.34</v>
      </c>
      <c r="BF51">
        <v>1.06</v>
      </c>
      <c r="BG51">
        <v>4.07</v>
      </c>
      <c r="BH51">
        <v>5.59</v>
      </c>
      <c r="BI51">
        <v>4.5999999999999996</v>
      </c>
      <c r="BJ51">
        <v>2.99</v>
      </c>
      <c r="BK51">
        <v>4.4400000000000004</v>
      </c>
      <c r="BL51">
        <v>1.01</v>
      </c>
      <c r="BM51">
        <v>0</v>
      </c>
      <c r="BN51">
        <v>0</v>
      </c>
      <c r="BO51">
        <v>15</v>
      </c>
      <c r="BP51">
        <v>3.85</v>
      </c>
      <c r="BQ51">
        <v>4.43</v>
      </c>
      <c r="BR51">
        <v>1.0900000000000001</v>
      </c>
      <c r="BS51">
        <v>0.44</v>
      </c>
      <c r="BT51">
        <v>0</v>
      </c>
      <c r="BU51">
        <v>0</v>
      </c>
      <c r="BV51">
        <v>0</v>
      </c>
      <c r="BW51">
        <f t="shared" si="2"/>
        <v>78.41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104.06</v>
      </c>
      <c r="L52">
        <v>333.25</v>
      </c>
      <c r="M52">
        <v>45</v>
      </c>
      <c r="N52">
        <v>118.125</v>
      </c>
      <c r="O52">
        <v>123.66562500000001</v>
      </c>
      <c r="P52">
        <v>121.5</v>
      </c>
      <c r="Q52">
        <v>6.4420120000000001</v>
      </c>
      <c r="R52">
        <v>5.89</v>
      </c>
      <c r="S52">
        <v>15.5205</v>
      </c>
      <c r="T52">
        <v>0</v>
      </c>
      <c r="U52">
        <v>348.97500000000002</v>
      </c>
      <c r="V52">
        <v>11.1046</v>
      </c>
      <c r="W52">
        <v>31.1234</v>
      </c>
      <c r="X52">
        <v>147.515625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38.5548</v>
      </c>
      <c r="AH52">
        <v>152.94049999999999</v>
      </c>
      <c r="AI52">
        <v>14.003</v>
      </c>
      <c r="AJ52">
        <v>0</v>
      </c>
      <c r="AK52">
        <v>50.76</v>
      </c>
      <c r="AL52">
        <v>63.91</v>
      </c>
      <c r="AM52">
        <v>15.836040000000001</v>
      </c>
      <c r="AN52">
        <v>0</v>
      </c>
      <c r="AO52">
        <v>28.518000000000001</v>
      </c>
      <c r="AP52">
        <v>11.529</v>
      </c>
      <c r="AQ52">
        <v>14.805</v>
      </c>
      <c r="AR52">
        <v>48.024000000000001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78.41</v>
      </c>
      <c r="BA52">
        <f t="shared" si="1"/>
        <v>2191.8498689999997</v>
      </c>
      <c r="BB52">
        <v>49</v>
      </c>
      <c r="BD52">
        <v>22.5</v>
      </c>
      <c r="BE52">
        <v>7.34</v>
      </c>
      <c r="BF52">
        <v>1.06</v>
      </c>
      <c r="BG52">
        <v>4.07</v>
      </c>
      <c r="BH52">
        <v>5.59</v>
      </c>
      <c r="BI52">
        <v>4.5999999999999996</v>
      </c>
      <c r="BJ52">
        <v>2.99</v>
      </c>
      <c r="BK52">
        <v>4.4400000000000004</v>
      </c>
      <c r="BL52">
        <v>1.01</v>
      </c>
      <c r="BM52">
        <v>0</v>
      </c>
      <c r="BN52">
        <v>0</v>
      </c>
      <c r="BO52">
        <v>15</v>
      </c>
      <c r="BP52">
        <v>3.85</v>
      </c>
      <c r="BQ52">
        <v>4.43</v>
      </c>
      <c r="BR52">
        <v>1.0900000000000001</v>
      </c>
      <c r="BS52">
        <v>0.44</v>
      </c>
      <c r="BT52">
        <v>0</v>
      </c>
      <c r="BU52">
        <v>0</v>
      </c>
      <c r="BV52">
        <v>0</v>
      </c>
      <c r="BW52">
        <f t="shared" si="2"/>
        <v>78.41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104.06</v>
      </c>
      <c r="L53">
        <v>333.25</v>
      </c>
      <c r="M53">
        <v>45</v>
      </c>
      <c r="N53">
        <v>118.125</v>
      </c>
      <c r="O53">
        <v>123.66562500000001</v>
      </c>
      <c r="P53">
        <v>121.5</v>
      </c>
      <c r="Q53">
        <v>12.5433</v>
      </c>
      <c r="R53">
        <v>23.89</v>
      </c>
      <c r="S53">
        <v>15.5205</v>
      </c>
      <c r="T53">
        <v>0</v>
      </c>
      <c r="U53">
        <v>348.97500000000002</v>
      </c>
      <c r="V53">
        <v>11.1046</v>
      </c>
      <c r="W53">
        <v>31.1234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38.5548</v>
      </c>
      <c r="AH53">
        <v>152.94049999999999</v>
      </c>
      <c r="AI53">
        <v>14.003</v>
      </c>
      <c r="AJ53">
        <v>0</v>
      </c>
      <c r="AK53">
        <v>50.76</v>
      </c>
      <c r="AL53">
        <v>63.91</v>
      </c>
      <c r="AM53">
        <v>15.836040000000001</v>
      </c>
      <c r="AN53">
        <v>0</v>
      </c>
      <c r="AO53">
        <v>28.518000000000001</v>
      </c>
      <c r="AP53">
        <v>11.529</v>
      </c>
      <c r="AQ53">
        <v>14.805</v>
      </c>
      <c r="AR53">
        <v>48.024000000000001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78.41</v>
      </c>
      <c r="BA53">
        <f t="shared" si="1"/>
        <v>2215.9511569999995</v>
      </c>
      <c r="BB53">
        <v>50</v>
      </c>
      <c r="BD53">
        <v>22.5</v>
      </c>
      <c r="BE53">
        <v>7.34</v>
      </c>
      <c r="BF53">
        <v>1.06</v>
      </c>
      <c r="BG53">
        <v>4.07</v>
      </c>
      <c r="BH53">
        <v>5.59</v>
      </c>
      <c r="BI53">
        <v>4.5999999999999996</v>
      </c>
      <c r="BJ53">
        <v>2.99</v>
      </c>
      <c r="BK53">
        <v>4.4400000000000004</v>
      </c>
      <c r="BL53">
        <v>1.01</v>
      </c>
      <c r="BM53">
        <v>0</v>
      </c>
      <c r="BN53">
        <v>0</v>
      </c>
      <c r="BO53">
        <v>15</v>
      </c>
      <c r="BP53">
        <v>3.85</v>
      </c>
      <c r="BQ53">
        <v>4.43</v>
      </c>
      <c r="BR53">
        <v>1.0900000000000001</v>
      </c>
      <c r="BS53">
        <v>0.44</v>
      </c>
      <c r="BT53">
        <v>0</v>
      </c>
      <c r="BU53">
        <v>0</v>
      </c>
      <c r="BV53">
        <v>0</v>
      </c>
      <c r="BW53">
        <f t="shared" si="2"/>
        <v>78.41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104.06</v>
      </c>
      <c r="L54">
        <v>333.25</v>
      </c>
      <c r="M54">
        <v>45</v>
      </c>
      <c r="N54">
        <v>118.125</v>
      </c>
      <c r="O54">
        <v>123.66562500000001</v>
      </c>
      <c r="P54">
        <v>121.5</v>
      </c>
      <c r="Q54">
        <v>3.951873</v>
      </c>
      <c r="R54">
        <v>15.115925000000001</v>
      </c>
      <c r="S54">
        <v>12.458475</v>
      </c>
      <c r="T54">
        <v>0</v>
      </c>
      <c r="U54">
        <v>348.97500000000002</v>
      </c>
      <c r="V54">
        <v>11.1046</v>
      </c>
      <c r="W54">
        <v>31.1234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38.5548</v>
      </c>
      <c r="AH54">
        <v>152.94049999999999</v>
      </c>
      <c r="AI54">
        <v>14.003</v>
      </c>
      <c r="AJ54">
        <v>0</v>
      </c>
      <c r="AK54">
        <v>50.76</v>
      </c>
      <c r="AL54">
        <v>63.91</v>
      </c>
      <c r="AM54">
        <v>15.836040000000001</v>
      </c>
      <c r="AN54">
        <v>0</v>
      </c>
      <c r="AO54">
        <v>28.518000000000001</v>
      </c>
      <c r="AP54">
        <v>11.529</v>
      </c>
      <c r="AQ54">
        <v>14.805</v>
      </c>
      <c r="AR54">
        <v>48.024000000000001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78.25</v>
      </c>
      <c r="BA54">
        <f t="shared" si="1"/>
        <v>2195.3636299999998</v>
      </c>
      <c r="BB54">
        <v>51</v>
      </c>
      <c r="BD54">
        <v>22.5</v>
      </c>
      <c r="BE54">
        <v>7.34</v>
      </c>
      <c r="BF54">
        <v>1.06</v>
      </c>
      <c r="BG54">
        <v>4.07</v>
      </c>
      <c r="BH54">
        <v>5.59</v>
      </c>
      <c r="BI54">
        <v>4.5999999999999996</v>
      </c>
      <c r="BJ54">
        <v>2.99</v>
      </c>
      <c r="BK54">
        <v>4.32</v>
      </c>
      <c r="BL54">
        <v>0.97</v>
      </c>
      <c r="BM54">
        <v>0</v>
      </c>
      <c r="BN54">
        <v>0</v>
      </c>
      <c r="BO54">
        <v>15</v>
      </c>
      <c r="BP54">
        <v>3.85</v>
      </c>
      <c r="BQ54">
        <v>4.43</v>
      </c>
      <c r="BR54">
        <v>1.0900000000000001</v>
      </c>
      <c r="BS54">
        <v>0.44</v>
      </c>
      <c r="BT54">
        <v>0</v>
      </c>
      <c r="BU54">
        <v>0</v>
      </c>
      <c r="BV54">
        <v>0</v>
      </c>
      <c r="BW54">
        <f t="shared" si="2"/>
        <v>78.25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89.06</v>
      </c>
      <c r="L55">
        <v>323.25</v>
      </c>
      <c r="M55">
        <v>45</v>
      </c>
      <c r="N55">
        <v>118.125</v>
      </c>
      <c r="O55">
        <v>123.66562500000001</v>
      </c>
      <c r="P55">
        <v>121.5</v>
      </c>
      <c r="Q55">
        <v>2.96</v>
      </c>
      <c r="R55">
        <v>19.524656</v>
      </c>
      <c r="S55">
        <v>11.765739</v>
      </c>
      <c r="T55">
        <v>0</v>
      </c>
      <c r="U55">
        <v>348.97500000000002</v>
      </c>
      <c r="V55">
        <v>2</v>
      </c>
      <c r="W55">
        <v>31.1234</v>
      </c>
      <c r="X55">
        <v>127.26090000000001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38.5548</v>
      </c>
      <c r="AH55">
        <v>152.94049999999999</v>
      </c>
      <c r="AI55">
        <v>14.003</v>
      </c>
      <c r="AJ55">
        <v>0</v>
      </c>
      <c r="AK55">
        <v>50.76</v>
      </c>
      <c r="AL55">
        <v>52.29</v>
      </c>
      <c r="AM55">
        <v>15.836040000000001</v>
      </c>
      <c r="AN55">
        <v>0</v>
      </c>
      <c r="AO55">
        <v>28.518000000000001</v>
      </c>
      <c r="AP55">
        <v>11.529</v>
      </c>
      <c r="AQ55">
        <v>14.805</v>
      </c>
      <c r="AR55">
        <v>35.328000000000003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78.25</v>
      </c>
      <c r="BA55">
        <f t="shared" si="1"/>
        <v>2112.8586269999996</v>
      </c>
      <c r="BB55">
        <v>52</v>
      </c>
      <c r="BD55">
        <v>22.5</v>
      </c>
      <c r="BE55">
        <v>7.34</v>
      </c>
      <c r="BF55">
        <v>1.06</v>
      </c>
      <c r="BG55">
        <v>4.07</v>
      </c>
      <c r="BH55">
        <v>5.59</v>
      </c>
      <c r="BI55">
        <v>4.5999999999999996</v>
      </c>
      <c r="BJ55">
        <v>2.99</v>
      </c>
      <c r="BK55">
        <v>4.32</v>
      </c>
      <c r="BL55">
        <v>0.97</v>
      </c>
      <c r="BM55">
        <v>0</v>
      </c>
      <c r="BN55">
        <v>0</v>
      </c>
      <c r="BO55">
        <v>15</v>
      </c>
      <c r="BP55">
        <v>3.85</v>
      </c>
      <c r="BQ55">
        <v>4.43</v>
      </c>
      <c r="BR55">
        <v>1.0900000000000001</v>
      </c>
      <c r="BS55">
        <v>0.44</v>
      </c>
      <c r="BT55">
        <v>0</v>
      </c>
      <c r="BU55">
        <v>0</v>
      </c>
      <c r="BV55">
        <v>0</v>
      </c>
      <c r="BW55">
        <f t="shared" si="2"/>
        <v>78.25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104.06</v>
      </c>
      <c r="L56">
        <v>333.25</v>
      </c>
      <c r="M56">
        <v>45</v>
      </c>
      <c r="N56">
        <v>118.125</v>
      </c>
      <c r="O56">
        <v>123.66562500000001</v>
      </c>
      <c r="P56">
        <v>121.5</v>
      </c>
      <c r="Q56">
        <v>2.96</v>
      </c>
      <c r="R56">
        <v>19.524656</v>
      </c>
      <c r="S56">
        <v>11.765739</v>
      </c>
      <c r="T56">
        <v>0</v>
      </c>
      <c r="U56">
        <v>348.97500000000002</v>
      </c>
      <c r="V56">
        <v>2</v>
      </c>
      <c r="W56">
        <v>31.1234</v>
      </c>
      <c r="X56">
        <v>127.26090000000001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38.5548</v>
      </c>
      <c r="AH56">
        <v>152.94049999999999</v>
      </c>
      <c r="AI56">
        <v>14.003</v>
      </c>
      <c r="AJ56">
        <v>0</v>
      </c>
      <c r="AK56">
        <v>50.76</v>
      </c>
      <c r="AL56">
        <v>63.91</v>
      </c>
      <c r="AM56">
        <v>15.836040000000001</v>
      </c>
      <c r="AN56">
        <v>0</v>
      </c>
      <c r="AO56">
        <v>28.518000000000001</v>
      </c>
      <c r="AP56">
        <v>11.529</v>
      </c>
      <c r="AQ56">
        <v>14.805</v>
      </c>
      <c r="AR56">
        <v>35.328000000000003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78.25</v>
      </c>
      <c r="BA56">
        <f t="shared" si="1"/>
        <v>2149.478627</v>
      </c>
      <c r="BB56">
        <v>53</v>
      </c>
      <c r="BD56">
        <v>22.5</v>
      </c>
      <c r="BE56">
        <v>7.34</v>
      </c>
      <c r="BF56">
        <v>1.06</v>
      </c>
      <c r="BG56">
        <v>4.07</v>
      </c>
      <c r="BH56">
        <v>5.59</v>
      </c>
      <c r="BI56">
        <v>4.5999999999999996</v>
      </c>
      <c r="BJ56">
        <v>2.99</v>
      </c>
      <c r="BK56">
        <v>4.32</v>
      </c>
      <c r="BL56">
        <v>0.97</v>
      </c>
      <c r="BM56">
        <v>0</v>
      </c>
      <c r="BN56">
        <v>0</v>
      </c>
      <c r="BO56">
        <v>15</v>
      </c>
      <c r="BP56">
        <v>3.85</v>
      </c>
      <c r="BQ56">
        <v>4.43</v>
      </c>
      <c r="BR56">
        <v>1.0900000000000001</v>
      </c>
      <c r="BS56">
        <v>0.44</v>
      </c>
      <c r="BT56">
        <v>0</v>
      </c>
      <c r="BU56">
        <v>0</v>
      </c>
      <c r="BV56">
        <v>0</v>
      </c>
      <c r="BW56">
        <f t="shared" si="2"/>
        <v>78.25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104.06</v>
      </c>
      <c r="L57">
        <v>333.25</v>
      </c>
      <c r="M57">
        <v>45</v>
      </c>
      <c r="N57">
        <v>118.125</v>
      </c>
      <c r="O57">
        <v>123.66562500000001</v>
      </c>
      <c r="P57">
        <v>121.5</v>
      </c>
      <c r="Q57">
        <v>12.5433</v>
      </c>
      <c r="R57">
        <v>22.970907</v>
      </c>
      <c r="S57">
        <v>15.5205</v>
      </c>
      <c r="T57">
        <v>0</v>
      </c>
      <c r="U57">
        <v>348.97500000000002</v>
      </c>
      <c r="V57">
        <v>11.1046</v>
      </c>
      <c r="W57">
        <v>31.1234</v>
      </c>
      <c r="X57">
        <v>127.26090000000001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38.5548</v>
      </c>
      <c r="AH57">
        <v>152.94049999999999</v>
      </c>
      <c r="AI57">
        <v>31.824999999999999</v>
      </c>
      <c r="AJ57">
        <v>0</v>
      </c>
      <c r="AK57">
        <v>50.76</v>
      </c>
      <c r="AL57">
        <v>63.91</v>
      </c>
      <c r="AM57">
        <v>15.836040000000001</v>
      </c>
      <c r="AN57">
        <v>0</v>
      </c>
      <c r="AO57">
        <v>28.518000000000001</v>
      </c>
      <c r="AP57">
        <v>11.529</v>
      </c>
      <c r="AQ57">
        <v>14.805</v>
      </c>
      <c r="AR57">
        <v>35.328000000000003</v>
      </c>
      <c r="AS57">
        <v>31.612200000000001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78.25</v>
      </c>
      <c r="BA57">
        <f t="shared" si="1"/>
        <v>2192.904356</v>
      </c>
      <c r="BB57">
        <v>54</v>
      </c>
      <c r="BD57">
        <v>22.5</v>
      </c>
      <c r="BE57">
        <v>7.34</v>
      </c>
      <c r="BF57">
        <v>1.06</v>
      </c>
      <c r="BG57">
        <v>4.07</v>
      </c>
      <c r="BH57">
        <v>5.59</v>
      </c>
      <c r="BI57">
        <v>4.5999999999999996</v>
      </c>
      <c r="BJ57">
        <v>2.99</v>
      </c>
      <c r="BK57">
        <v>4.32</v>
      </c>
      <c r="BL57">
        <v>0.97</v>
      </c>
      <c r="BM57">
        <v>0</v>
      </c>
      <c r="BN57">
        <v>0</v>
      </c>
      <c r="BO57">
        <v>15</v>
      </c>
      <c r="BP57">
        <v>3.85</v>
      </c>
      <c r="BQ57">
        <v>4.43</v>
      </c>
      <c r="BR57">
        <v>1.0900000000000001</v>
      </c>
      <c r="BS57">
        <v>0.44</v>
      </c>
      <c r="BT57">
        <v>0</v>
      </c>
      <c r="BU57">
        <v>0</v>
      </c>
      <c r="BV57">
        <v>0</v>
      </c>
      <c r="BW57">
        <f t="shared" si="2"/>
        <v>78.25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104.06</v>
      </c>
      <c r="L58">
        <v>333.25</v>
      </c>
      <c r="M58">
        <v>45</v>
      </c>
      <c r="N58">
        <v>118.125</v>
      </c>
      <c r="O58">
        <v>123.66562500000001</v>
      </c>
      <c r="P58">
        <v>121.5</v>
      </c>
      <c r="Q58">
        <v>2.96</v>
      </c>
      <c r="R58">
        <v>15.115925000000001</v>
      </c>
      <c r="S58">
        <v>10.189083</v>
      </c>
      <c r="T58">
        <v>0</v>
      </c>
      <c r="U58">
        <v>348.97500000000002</v>
      </c>
      <c r="V58">
        <v>11.1046</v>
      </c>
      <c r="W58">
        <v>34.799309999999998</v>
      </c>
      <c r="X58">
        <v>147.515625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38.5548</v>
      </c>
      <c r="AH58">
        <v>152.94049999999999</v>
      </c>
      <c r="AI58">
        <v>31.824999999999999</v>
      </c>
      <c r="AJ58">
        <v>0</v>
      </c>
      <c r="AK58">
        <v>50.76</v>
      </c>
      <c r="AL58">
        <v>63.91</v>
      </c>
      <c r="AM58">
        <v>15.836040000000001</v>
      </c>
      <c r="AN58">
        <v>0</v>
      </c>
      <c r="AO58">
        <v>28.518000000000001</v>
      </c>
      <c r="AP58">
        <v>11.529</v>
      </c>
      <c r="AQ58">
        <v>14.805</v>
      </c>
      <c r="AR58">
        <v>35.328000000000003</v>
      </c>
      <c r="AS58">
        <v>31.612200000000001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78.25</v>
      </c>
      <c r="BA58">
        <f t="shared" si="1"/>
        <v>2194.0652919999998</v>
      </c>
      <c r="BB58">
        <v>55</v>
      </c>
      <c r="BD58">
        <v>22.5</v>
      </c>
      <c r="BE58">
        <v>7.34</v>
      </c>
      <c r="BF58">
        <v>1.06</v>
      </c>
      <c r="BG58">
        <v>4.07</v>
      </c>
      <c r="BH58">
        <v>5.59</v>
      </c>
      <c r="BI58">
        <v>4.5999999999999996</v>
      </c>
      <c r="BJ58">
        <v>2.99</v>
      </c>
      <c r="BK58">
        <v>4.32</v>
      </c>
      <c r="BL58">
        <v>0.97</v>
      </c>
      <c r="BM58">
        <v>0</v>
      </c>
      <c r="BN58">
        <v>0</v>
      </c>
      <c r="BO58">
        <v>15</v>
      </c>
      <c r="BP58">
        <v>3.85</v>
      </c>
      <c r="BQ58">
        <v>4.43</v>
      </c>
      <c r="BR58">
        <v>1.0900000000000001</v>
      </c>
      <c r="BS58">
        <v>0.44</v>
      </c>
      <c r="BT58">
        <v>0</v>
      </c>
      <c r="BU58">
        <v>0</v>
      </c>
      <c r="BV58">
        <v>0</v>
      </c>
      <c r="BW58">
        <f t="shared" si="2"/>
        <v>78.25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89.06</v>
      </c>
      <c r="L59">
        <v>323.25</v>
      </c>
      <c r="M59">
        <v>45</v>
      </c>
      <c r="N59">
        <v>118.125</v>
      </c>
      <c r="O59">
        <v>123.66562500000001</v>
      </c>
      <c r="P59">
        <v>121.5</v>
      </c>
      <c r="Q59">
        <v>2.96</v>
      </c>
      <c r="R59">
        <v>15.115925000000001</v>
      </c>
      <c r="S59">
        <v>10.189083</v>
      </c>
      <c r="T59">
        <v>0</v>
      </c>
      <c r="U59">
        <v>348.97500000000002</v>
      </c>
      <c r="V59">
        <v>2</v>
      </c>
      <c r="W59">
        <v>34.799309999999998</v>
      </c>
      <c r="X59">
        <v>147.515625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38.5548</v>
      </c>
      <c r="AH59">
        <v>152.94049999999999</v>
      </c>
      <c r="AI59">
        <v>31.824999999999999</v>
      </c>
      <c r="AJ59">
        <v>0</v>
      </c>
      <c r="AK59">
        <v>50.76</v>
      </c>
      <c r="AL59">
        <v>63.91</v>
      </c>
      <c r="AM59">
        <v>15.836040000000001</v>
      </c>
      <c r="AN59">
        <v>0</v>
      </c>
      <c r="AO59">
        <v>28.518000000000001</v>
      </c>
      <c r="AP59">
        <v>11.529</v>
      </c>
      <c r="AQ59">
        <v>14.805</v>
      </c>
      <c r="AR59">
        <v>35.328000000000003</v>
      </c>
      <c r="AS59">
        <v>31.612200000000001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78.34</v>
      </c>
      <c r="BA59">
        <f t="shared" si="1"/>
        <v>2160.0506920000003</v>
      </c>
      <c r="BB59">
        <v>56</v>
      </c>
      <c r="BD59">
        <v>22.5</v>
      </c>
      <c r="BE59">
        <v>7.34</v>
      </c>
      <c r="BF59">
        <v>1.06</v>
      </c>
      <c r="BG59">
        <v>4.07</v>
      </c>
      <c r="BH59">
        <v>5.59</v>
      </c>
      <c r="BI59">
        <v>4.5999999999999996</v>
      </c>
      <c r="BJ59">
        <v>2.99</v>
      </c>
      <c r="BK59">
        <v>4.32</v>
      </c>
      <c r="BL59">
        <v>1.06</v>
      </c>
      <c r="BM59">
        <v>0</v>
      </c>
      <c r="BN59">
        <v>0</v>
      </c>
      <c r="BO59">
        <v>15</v>
      </c>
      <c r="BP59">
        <v>3.85</v>
      </c>
      <c r="BQ59">
        <v>4.43</v>
      </c>
      <c r="BR59">
        <v>1.0900000000000001</v>
      </c>
      <c r="BS59">
        <v>0.44</v>
      </c>
      <c r="BT59">
        <v>0</v>
      </c>
      <c r="BU59">
        <v>0</v>
      </c>
      <c r="BV59">
        <v>0</v>
      </c>
      <c r="BW59">
        <f t="shared" si="2"/>
        <v>78.34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104.06</v>
      </c>
      <c r="L60">
        <v>333.25</v>
      </c>
      <c r="M60">
        <v>45</v>
      </c>
      <c r="N60">
        <v>118.125</v>
      </c>
      <c r="O60">
        <v>123.66562500000001</v>
      </c>
      <c r="P60">
        <v>121.5</v>
      </c>
      <c r="Q60">
        <v>11.654400000000001</v>
      </c>
      <c r="R60">
        <v>21.509329999999999</v>
      </c>
      <c r="S60">
        <v>13.807574000000001</v>
      </c>
      <c r="T60">
        <v>0</v>
      </c>
      <c r="U60">
        <v>348.97500000000002</v>
      </c>
      <c r="V60">
        <v>15.464600000000001</v>
      </c>
      <c r="W60">
        <v>34.799309999999998</v>
      </c>
      <c r="X60">
        <v>147.515625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38.5548</v>
      </c>
      <c r="AH60">
        <v>152.94049999999999</v>
      </c>
      <c r="AI60">
        <v>31.824999999999999</v>
      </c>
      <c r="AJ60">
        <v>0</v>
      </c>
      <c r="AK60">
        <v>50.76</v>
      </c>
      <c r="AL60">
        <v>63.91</v>
      </c>
      <c r="AM60">
        <v>15.836040000000001</v>
      </c>
      <c r="AN60">
        <v>0</v>
      </c>
      <c r="AO60">
        <v>28.518000000000001</v>
      </c>
      <c r="AP60">
        <v>11.529</v>
      </c>
      <c r="AQ60">
        <v>14.805</v>
      </c>
      <c r="AR60">
        <v>35.328000000000003</v>
      </c>
      <c r="AS60">
        <v>31.612200000000001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78.34</v>
      </c>
      <c r="BA60">
        <f t="shared" si="1"/>
        <v>2217.2215880000003</v>
      </c>
      <c r="BB60">
        <v>57</v>
      </c>
      <c r="BD60">
        <v>22.5</v>
      </c>
      <c r="BE60">
        <v>7.34</v>
      </c>
      <c r="BF60">
        <v>1.06</v>
      </c>
      <c r="BG60">
        <v>4.07</v>
      </c>
      <c r="BH60">
        <v>5.59</v>
      </c>
      <c r="BI60">
        <v>4.5999999999999996</v>
      </c>
      <c r="BJ60">
        <v>2.99</v>
      </c>
      <c r="BK60">
        <v>4.32</v>
      </c>
      <c r="BL60">
        <v>1.06</v>
      </c>
      <c r="BM60">
        <v>0</v>
      </c>
      <c r="BN60">
        <v>0</v>
      </c>
      <c r="BO60">
        <v>15</v>
      </c>
      <c r="BP60">
        <v>3.85</v>
      </c>
      <c r="BQ60">
        <v>4.43</v>
      </c>
      <c r="BR60">
        <v>1.0900000000000001</v>
      </c>
      <c r="BS60">
        <v>0.44</v>
      </c>
      <c r="BT60">
        <v>0</v>
      </c>
      <c r="BU60">
        <v>0</v>
      </c>
      <c r="BV60">
        <v>0</v>
      </c>
      <c r="BW60">
        <f t="shared" si="2"/>
        <v>78.34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184.84540000000001</v>
      </c>
      <c r="L61">
        <v>333.25</v>
      </c>
      <c r="M61">
        <v>45</v>
      </c>
      <c r="N61">
        <v>118.125</v>
      </c>
      <c r="O61">
        <v>123.66562500000001</v>
      </c>
      <c r="P61">
        <v>121.5</v>
      </c>
      <c r="Q61">
        <v>17.2377</v>
      </c>
      <c r="R61">
        <v>34.512999999999998</v>
      </c>
      <c r="S61">
        <v>21.606999999999999</v>
      </c>
      <c r="T61">
        <v>0</v>
      </c>
      <c r="U61">
        <v>348.97500000000002</v>
      </c>
      <c r="V61">
        <v>15.464600000000001</v>
      </c>
      <c r="W61">
        <v>34.799309999999998</v>
      </c>
      <c r="X61">
        <v>147.515625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38.5548</v>
      </c>
      <c r="AH61">
        <v>152.94049999999999</v>
      </c>
      <c r="AI61">
        <v>31.824999999999999</v>
      </c>
      <c r="AJ61">
        <v>0</v>
      </c>
      <c r="AK61">
        <v>50.76</v>
      </c>
      <c r="AL61">
        <v>63.91</v>
      </c>
      <c r="AM61">
        <v>15.836040000000001</v>
      </c>
      <c r="AN61">
        <v>0</v>
      </c>
      <c r="AO61">
        <v>28.518000000000001</v>
      </c>
      <c r="AP61">
        <v>11.529</v>
      </c>
      <c r="AQ61">
        <v>14.805</v>
      </c>
      <c r="AR61">
        <v>35.328000000000003</v>
      </c>
      <c r="AS61">
        <v>31.612200000000001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78.34</v>
      </c>
      <c r="BA61">
        <f t="shared" si="1"/>
        <v>2324.3933840000004</v>
      </c>
      <c r="BB61">
        <v>58</v>
      </c>
      <c r="BD61">
        <v>22.5</v>
      </c>
      <c r="BE61">
        <v>7.34</v>
      </c>
      <c r="BF61">
        <v>1.06</v>
      </c>
      <c r="BG61">
        <v>4.07</v>
      </c>
      <c r="BH61">
        <v>5.59</v>
      </c>
      <c r="BI61">
        <v>4.5999999999999996</v>
      </c>
      <c r="BJ61">
        <v>2.99</v>
      </c>
      <c r="BK61">
        <v>4.32</v>
      </c>
      <c r="BL61">
        <v>1.06</v>
      </c>
      <c r="BM61">
        <v>0</v>
      </c>
      <c r="BN61">
        <v>0</v>
      </c>
      <c r="BO61">
        <v>15</v>
      </c>
      <c r="BP61">
        <v>3.85</v>
      </c>
      <c r="BQ61">
        <v>4.43</v>
      </c>
      <c r="BR61">
        <v>1.0900000000000001</v>
      </c>
      <c r="BS61">
        <v>0.44</v>
      </c>
      <c r="BT61">
        <v>0</v>
      </c>
      <c r="BU61">
        <v>0</v>
      </c>
      <c r="BV61">
        <v>0</v>
      </c>
      <c r="BW61">
        <f t="shared" si="2"/>
        <v>78.34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181.09280000000001</v>
      </c>
      <c r="L62">
        <v>349.25</v>
      </c>
      <c r="M62">
        <v>45</v>
      </c>
      <c r="N62">
        <v>118.125</v>
      </c>
      <c r="O62">
        <v>123.66562500000001</v>
      </c>
      <c r="P62">
        <v>121.5</v>
      </c>
      <c r="Q62">
        <v>17.2377</v>
      </c>
      <c r="R62">
        <v>34.512999999999998</v>
      </c>
      <c r="S62">
        <v>21.606999999999999</v>
      </c>
      <c r="T62">
        <v>0</v>
      </c>
      <c r="U62">
        <v>348.97500000000002</v>
      </c>
      <c r="V62">
        <v>15.464600000000001</v>
      </c>
      <c r="W62">
        <v>34.799309999999998</v>
      </c>
      <c r="X62">
        <v>147.515625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38.5548</v>
      </c>
      <c r="AH62">
        <v>152.94049999999999</v>
      </c>
      <c r="AI62">
        <v>31.824999999999999</v>
      </c>
      <c r="AJ62">
        <v>0</v>
      </c>
      <c r="AK62">
        <v>50.76</v>
      </c>
      <c r="AL62">
        <v>63.91</v>
      </c>
      <c r="AM62">
        <v>15.836040000000001</v>
      </c>
      <c r="AN62">
        <v>0</v>
      </c>
      <c r="AO62">
        <v>28.518000000000001</v>
      </c>
      <c r="AP62">
        <v>11.529</v>
      </c>
      <c r="AQ62">
        <v>14.805</v>
      </c>
      <c r="AR62">
        <v>35.328000000000003</v>
      </c>
      <c r="AS62">
        <v>31.612200000000001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78.240000000000009</v>
      </c>
      <c r="BA62">
        <f t="shared" si="1"/>
        <v>2336.5407839999998</v>
      </c>
      <c r="BB62">
        <v>59</v>
      </c>
      <c r="BD62">
        <v>22.5</v>
      </c>
      <c r="BE62">
        <v>7.34</v>
      </c>
      <c r="BF62">
        <v>1.06</v>
      </c>
      <c r="BG62">
        <v>4.07</v>
      </c>
      <c r="BH62">
        <v>5.59</v>
      </c>
      <c r="BI62">
        <v>4.5999999999999996</v>
      </c>
      <c r="BJ62">
        <v>2.99</v>
      </c>
      <c r="BK62">
        <v>4.24</v>
      </c>
      <c r="BL62">
        <v>1.04</v>
      </c>
      <c r="BM62">
        <v>0</v>
      </c>
      <c r="BN62">
        <v>0</v>
      </c>
      <c r="BO62">
        <v>15</v>
      </c>
      <c r="BP62">
        <v>3.85</v>
      </c>
      <c r="BQ62">
        <v>4.43</v>
      </c>
      <c r="BR62">
        <v>1.0900000000000001</v>
      </c>
      <c r="BS62">
        <v>0.44</v>
      </c>
      <c r="BT62">
        <v>0</v>
      </c>
      <c r="BU62">
        <v>0</v>
      </c>
      <c r="BV62">
        <v>0</v>
      </c>
      <c r="BW62">
        <f t="shared" si="2"/>
        <v>78.240000000000009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173.39279999999999</v>
      </c>
      <c r="L63">
        <v>379.25</v>
      </c>
      <c r="M63">
        <v>45</v>
      </c>
      <c r="N63">
        <v>118.125</v>
      </c>
      <c r="O63">
        <v>123.66562500000001</v>
      </c>
      <c r="P63">
        <v>121.5</v>
      </c>
      <c r="Q63">
        <v>17.2377</v>
      </c>
      <c r="R63">
        <v>34.512999999999998</v>
      </c>
      <c r="S63">
        <v>21.606999999999999</v>
      </c>
      <c r="T63">
        <v>0</v>
      </c>
      <c r="U63">
        <v>348.97500000000002</v>
      </c>
      <c r="V63">
        <v>15.464600000000001</v>
      </c>
      <c r="W63">
        <v>34.799309999999998</v>
      </c>
      <c r="X63">
        <v>147.515625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38.5548</v>
      </c>
      <c r="AH63">
        <v>152.94049999999999</v>
      </c>
      <c r="AI63">
        <v>31.824999999999999</v>
      </c>
      <c r="AJ63">
        <v>0</v>
      </c>
      <c r="AK63">
        <v>50.76</v>
      </c>
      <c r="AL63">
        <v>63.91</v>
      </c>
      <c r="AM63">
        <v>15.836040000000001</v>
      </c>
      <c r="AN63">
        <v>0</v>
      </c>
      <c r="AO63">
        <v>28.518000000000001</v>
      </c>
      <c r="AP63">
        <v>11.529</v>
      </c>
      <c r="AQ63">
        <v>14.805</v>
      </c>
      <c r="AR63">
        <v>35.328000000000003</v>
      </c>
      <c r="AS63">
        <v>31.612200000000001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78.240000000000009</v>
      </c>
      <c r="BA63">
        <f t="shared" si="1"/>
        <v>2358.840784</v>
      </c>
      <c r="BB63">
        <v>60</v>
      </c>
      <c r="BD63">
        <v>22.5</v>
      </c>
      <c r="BE63">
        <v>7.34</v>
      </c>
      <c r="BF63">
        <v>1.06</v>
      </c>
      <c r="BG63">
        <v>4.07</v>
      </c>
      <c r="BH63">
        <v>5.59</v>
      </c>
      <c r="BI63">
        <v>4.5999999999999996</v>
      </c>
      <c r="BJ63">
        <v>2.99</v>
      </c>
      <c r="BK63">
        <v>4.24</v>
      </c>
      <c r="BL63">
        <v>1.04</v>
      </c>
      <c r="BM63">
        <v>0</v>
      </c>
      <c r="BN63">
        <v>0</v>
      </c>
      <c r="BO63">
        <v>15</v>
      </c>
      <c r="BP63">
        <v>3.85</v>
      </c>
      <c r="BQ63">
        <v>4.43</v>
      </c>
      <c r="BR63">
        <v>1.0900000000000001</v>
      </c>
      <c r="BS63">
        <v>0.44</v>
      </c>
      <c r="BT63">
        <v>0</v>
      </c>
      <c r="BU63">
        <v>0</v>
      </c>
      <c r="BV63">
        <v>0</v>
      </c>
      <c r="BW63">
        <f t="shared" si="2"/>
        <v>78.240000000000009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156.74279999999999</v>
      </c>
      <c r="L64">
        <v>379.25</v>
      </c>
      <c r="M64">
        <v>45</v>
      </c>
      <c r="N64">
        <v>118.125</v>
      </c>
      <c r="O64">
        <v>123.66562500000001</v>
      </c>
      <c r="P64">
        <v>121.5</v>
      </c>
      <c r="Q64">
        <v>17.2377</v>
      </c>
      <c r="R64">
        <v>34.512999999999998</v>
      </c>
      <c r="S64">
        <v>21.606999999999999</v>
      </c>
      <c r="T64">
        <v>0</v>
      </c>
      <c r="U64">
        <v>348.97500000000002</v>
      </c>
      <c r="V64">
        <v>15.464600000000001</v>
      </c>
      <c r="W64">
        <v>34.799309999999998</v>
      </c>
      <c r="X64">
        <v>147.515625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38.5548</v>
      </c>
      <c r="AH64">
        <v>152.94049999999999</v>
      </c>
      <c r="AI64">
        <v>31.824999999999999</v>
      </c>
      <c r="AJ64">
        <v>0</v>
      </c>
      <c r="AK64">
        <v>50.76</v>
      </c>
      <c r="AL64">
        <v>63.91</v>
      </c>
      <c r="AM64">
        <v>15.836040000000001</v>
      </c>
      <c r="AN64">
        <v>0</v>
      </c>
      <c r="AO64">
        <v>28.518000000000001</v>
      </c>
      <c r="AP64">
        <v>11.529</v>
      </c>
      <c r="AQ64">
        <v>14.805</v>
      </c>
      <c r="AR64">
        <v>35.328000000000003</v>
      </c>
      <c r="AS64">
        <v>31.612200000000001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78.240000000000009</v>
      </c>
      <c r="BA64">
        <f t="shared" si="1"/>
        <v>2342.1907840000003</v>
      </c>
      <c r="BB64">
        <v>61</v>
      </c>
      <c r="BD64">
        <v>22.5</v>
      </c>
      <c r="BE64">
        <v>7.34</v>
      </c>
      <c r="BF64">
        <v>1.06</v>
      </c>
      <c r="BG64">
        <v>4.07</v>
      </c>
      <c r="BH64">
        <v>5.59</v>
      </c>
      <c r="BI64">
        <v>4.5999999999999996</v>
      </c>
      <c r="BJ64">
        <v>2.99</v>
      </c>
      <c r="BK64">
        <v>4.24</v>
      </c>
      <c r="BL64">
        <v>1.04</v>
      </c>
      <c r="BM64">
        <v>0</v>
      </c>
      <c r="BN64">
        <v>0</v>
      </c>
      <c r="BO64">
        <v>15</v>
      </c>
      <c r="BP64">
        <v>3.85</v>
      </c>
      <c r="BQ64">
        <v>4.43</v>
      </c>
      <c r="BR64">
        <v>1.0900000000000001</v>
      </c>
      <c r="BS64">
        <v>0.44</v>
      </c>
      <c r="BT64">
        <v>0</v>
      </c>
      <c r="BU64">
        <v>0</v>
      </c>
      <c r="BV64">
        <v>0</v>
      </c>
      <c r="BW64">
        <f t="shared" si="2"/>
        <v>78.240000000000009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146.65280000000001</v>
      </c>
      <c r="L65">
        <v>379.25</v>
      </c>
      <c r="M65">
        <v>45</v>
      </c>
      <c r="N65">
        <v>118.125</v>
      </c>
      <c r="O65">
        <v>123.66562500000001</v>
      </c>
      <c r="P65">
        <v>121.5</v>
      </c>
      <c r="Q65">
        <v>17.2377</v>
      </c>
      <c r="R65">
        <v>34.512999999999998</v>
      </c>
      <c r="S65">
        <v>21.606999999999999</v>
      </c>
      <c r="T65">
        <v>0</v>
      </c>
      <c r="U65">
        <v>348.97500000000002</v>
      </c>
      <c r="V65">
        <v>15.464600000000001</v>
      </c>
      <c r="W65">
        <v>34.799309999999998</v>
      </c>
      <c r="X65">
        <v>147.515625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38.5548</v>
      </c>
      <c r="AH65">
        <v>152.94049999999999</v>
      </c>
      <c r="AI65">
        <v>29.279</v>
      </c>
      <c r="AJ65">
        <v>0</v>
      </c>
      <c r="AK65">
        <v>50.76</v>
      </c>
      <c r="AL65">
        <v>63.91</v>
      </c>
      <c r="AM65">
        <v>15.836040000000001</v>
      </c>
      <c r="AN65">
        <v>0</v>
      </c>
      <c r="AO65">
        <v>27.341999999999999</v>
      </c>
      <c r="AP65">
        <v>11.529</v>
      </c>
      <c r="AQ65">
        <v>14.805</v>
      </c>
      <c r="AR65">
        <v>35.328000000000003</v>
      </c>
      <c r="AS65">
        <v>31.612200000000001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78.240000000000009</v>
      </c>
      <c r="BA65">
        <f t="shared" si="1"/>
        <v>2328.3787840000005</v>
      </c>
      <c r="BB65">
        <v>62</v>
      </c>
      <c r="BD65">
        <v>22.5</v>
      </c>
      <c r="BE65">
        <v>7.34</v>
      </c>
      <c r="BF65">
        <v>1.06</v>
      </c>
      <c r="BG65">
        <v>4.07</v>
      </c>
      <c r="BH65">
        <v>5.59</v>
      </c>
      <c r="BI65">
        <v>4.5999999999999996</v>
      </c>
      <c r="BJ65">
        <v>2.99</v>
      </c>
      <c r="BK65">
        <v>4.24</v>
      </c>
      <c r="BL65">
        <v>1.04</v>
      </c>
      <c r="BM65">
        <v>0</v>
      </c>
      <c r="BN65">
        <v>0</v>
      </c>
      <c r="BO65">
        <v>15</v>
      </c>
      <c r="BP65">
        <v>3.85</v>
      </c>
      <c r="BQ65">
        <v>4.43</v>
      </c>
      <c r="BR65">
        <v>1.0900000000000001</v>
      </c>
      <c r="BS65">
        <v>0.44</v>
      </c>
      <c r="BT65">
        <v>0</v>
      </c>
      <c r="BU65">
        <v>0</v>
      </c>
      <c r="BV65">
        <v>0</v>
      </c>
      <c r="BW65">
        <f t="shared" si="2"/>
        <v>78.240000000000009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171.28280000000001</v>
      </c>
      <c r="L66">
        <v>379.25</v>
      </c>
      <c r="M66">
        <v>45</v>
      </c>
      <c r="N66">
        <v>118.125</v>
      </c>
      <c r="O66">
        <v>123.66562500000001</v>
      </c>
      <c r="P66">
        <v>121.5</v>
      </c>
      <c r="Q66">
        <v>17.2377</v>
      </c>
      <c r="R66">
        <v>34.512999999999998</v>
      </c>
      <c r="S66">
        <v>21.606999999999999</v>
      </c>
      <c r="T66">
        <v>0</v>
      </c>
      <c r="U66">
        <v>348.97500000000002</v>
      </c>
      <c r="V66">
        <v>15.464600000000001</v>
      </c>
      <c r="W66">
        <v>34.799309999999998</v>
      </c>
      <c r="X66">
        <v>147.515625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38.5548</v>
      </c>
      <c r="AH66">
        <v>152.94049999999999</v>
      </c>
      <c r="AI66">
        <v>29.279</v>
      </c>
      <c r="AJ66">
        <v>0</v>
      </c>
      <c r="AK66">
        <v>50.76</v>
      </c>
      <c r="AL66">
        <v>63.91</v>
      </c>
      <c r="AM66">
        <v>15.836040000000001</v>
      </c>
      <c r="AN66">
        <v>0</v>
      </c>
      <c r="AO66">
        <v>27.341999999999999</v>
      </c>
      <c r="AP66">
        <v>11.529</v>
      </c>
      <c r="AQ66">
        <v>14.805</v>
      </c>
      <c r="AR66">
        <v>35.328000000000003</v>
      </c>
      <c r="AS66">
        <v>31.612200000000001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78.240000000000009</v>
      </c>
      <c r="BA66">
        <f t="shared" si="1"/>
        <v>2353.0087839999997</v>
      </c>
      <c r="BB66">
        <v>63</v>
      </c>
      <c r="BD66">
        <v>22.5</v>
      </c>
      <c r="BE66">
        <v>7.34</v>
      </c>
      <c r="BF66">
        <v>1.06</v>
      </c>
      <c r="BG66">
        <v>4.07</v>
      </c>
      <c r="BH66">
        <v>5.59</v>
      </c>
      <c r="BI66">
        <v>4.5999999999999996</v>
      </c>
      <c r="BJ66">
        <v>2.99</v>
      </c>
      <c r="BK66">
        <v>4.24</v>
      </c>
      <c r="BL66">
        <v>1.04</v>
      </c>
      <c r="BM66">
        <v>0</v>
      </c>
      <c r="BN66">
        <v>0</v>
      </c>
      <c r="BO66">
        <v>15</v>
      </c>
      <c r="BP66">
        <v>3.85</v>
      </c>
      <c r="BQ66">
        <v>4.43</v>
      </c>
      <c r="BR66">
        <v>1.0900000000000001</v>
      </c>
      <c r="BS66">
        <v>0.44</v>
      </c>
      <c r="BT66">
        <v>0</v>
      </c>
      <c r="BU66">
        <v>0</v>
      </c>
      <c r="BV66">
        <v>0</v>
      </c>
      <c r="BW66">
        <f t="shared" si="2"/>
        <v>78.240000000000009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132.6028</v>
      </c>
      <c r="L67">
        <v>359.25</v>
      </c>
      <c r="M67">
        <v>45</v>
      </c>
      <c r="N67">
        <v>118.125</v>
      </c>
      <c r="O67">
        <v>123.66562500000001</v>
      </c>
      <c r="P67">
        <v>121.5</v>
      </c>
      <c r="Q67">
        <v>17.2377</v>
      </c>
      <c r="R67">
        <v>34.512999999999998</v>
      </c>
      <c r="S67">
        <v>21.606999999999999</v>
      </c>
      <c r="T67">
        <v>0</v>
      </c>
      <c r="U67">
        <v>348.97500000000002</v>
      </c>
      <c r="V67">
        <v>15.464600000000001</v>
      </c>
      <c r="W67">
        <v>34.799309999999998</v>
      </c>
      <c r="X67">
        <v>147.515625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17.748000000000001</v>
      </c>
      <c r="AG67">
        <v>38.5548</v>
      </c>
      <c r="AH67">
        <v>152.94049999999999</v>
      </c>
      <c r="AI67">
        <v>29.279</v>
      </c>
      <c r="AJ67">
        <v>0</v>
      </c>
      <c r="AK67">
        <v>50.76</v>
      </c>
      <c r="AL67">
        <v>63.91</v>
      </c>
      <c r="AM67">
        <v>15.836040000000001</v>
      </c>
      <c r="AN67">
        <v>0</v>
      </c>
      <c r="AO67">
        <v>27.341999999999999</v>
      </c>
      <c r="AP67">
        <v>9.4794</v>
      </c>
      <c r="AQ67">
        <v>14.805</v>
      </c>
      <c r="AR67">
        <v>35.328000000000003</v>
      </c>
      <c r="AS67">
        <v>30.939599999999999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78.240000000000009</v>
      </c>
      <c r="BA67">
        <f t="shared" si="1"/>
        <v>2300.4805840000008</v>
      </c>
      <c r="BB67">
        <v>64</v>
      </c>
      <c r="BD67">
        <v>22.5</v>
      </c>
      <c r="BE67">
        <v>7.34</v>
      </c>
      <c r="BF67">
        <v>1.06</v>
      </c>
      <c r="BG67">
        <v>4.07</v>
      </c>
      <c r="BH67">
        <v>5.59</v>
      </c>
      <c r="BI67">
        <v>4.5999999999999996</v>
      </c>
      <c r="BJ67">
        <v>2.99</v>
      </c>
      <c r="BK67">
        <v>4.24</v>
      </c>
      <c r="BL67">
        <v>1.04</v>
      </c>
      <c r="BM67">
        <v>0</v>
      </c>
      <c r="BN67">
        <v>0</v>
      </c>
      <c r="BO67">
        <v>15</v>
      </c>
      <c r="BP67">
        <v>3.85</v>
      </c>
      <c r="BQ67">
        <v>4.43</v>
      </c>
      <c r="BR67">
        <v>1.0900000000000001</v>
      </c>
      <c r="BS67">
        <v>0.44</v>
      </c>
      <c r="BT67">
        <v>0</v>
      </c>
      <c r="BU67">
        <v>0</v>
      </c>
      <c r="BV67">
        <v>0</v>
      </c>
      <c r="BW67">
        <f t="shared" si="2"/>
        <v>78.240000000000009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187.79820000000001</v>
      </c>
      <c r="L68">
        <v>361.25</v>
      </c>
      <c r="M68">
        <v>45</v>
      </c>
      <c r="N68">
        <v>118.125</v>
      </c>
      <c r="O68">
        <v>123.66562500000001</v>
      </c>
      <c r="P68">
        <v>121.5</v>
      </c>
      <c r="Q68">
        <v>17.2377</v>
      </c>
      <c r="R68">
        <v>34.512999999999998</v>
      </c>
      <c r="S68">
        <v>21.606999999999999</v>
      </c>
      <c r="T68">
        <v>0</v>
      </c>
      <c r="U68">
        <v>348.97500000000002</v>
      </c>
      <c r="V68">
        <v>15.464600000000001</v>
      </c>
      <c r="W68">
        <v>34.799309999999998</v>
      </c>
      <c r="X68">
        <v>147.515625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17.748000000000001</v>
      </c>
      <c r="AG68">
        <v>38.5548</v>
      </c>
      <c r="AH68">
        <v>152.94049999999999</v>
      </c>
      <c r="AI68">
        <v>19.094999999999999</v>
      </c>
      <c r="AJ68">
        <v>0</v>
      </c>
      <c r="AK68">
        <v>50.76</v>
      </c>
      <c r="AL68">
        <v>63.91</v>
      </c>
      <c r="AM68">
        <v>15.836040000000001</v>
      </c>
      <c r="AN68">
        <v>0</v>
      </c>
      <c r="AO68">
        <v>27.341999999999999</v>
      </c>
      <c r="AP68">
        <v>9.4794</v>
      </c>
      <c r="AQ68">
        <v>14.805</v>
      </c>
      <c r="AR68">
        <v>35.328000000000003</v>
      </c>
      <c r="AS68">
        <v>30.939599999999999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78.240000000000009</v>
      </c>
      <c r="BA68">
        <f t="shared" ref="BA68:BA99" si="4">SUM(B68:AZ68)</f>
        <v>2347.4919840000011</v>
      </c>
      <c r="BB68">
        <v>65</v>
      </c>
      <c r="BD68">
        <v>22.5</v>
      </c>
      <c r="BE68">
        <v>7.34</v>
      </c>
      <c r="BF68">
        <v>1.06</v>
      </c>
      <c r="BG68">
        <v>4.07</v>
      </c>
      <c r="BH68">
        <v>5.59</v>
      </c>
      <c r="BI68">
        <v>4.5999999999999996</v>
      </c>
      <c r="BJ68">
        <v>2.99</v>
      </c>
      <c r="BK68">
        <v>4.24</v>
      </c>
      <c r="BL68">
        <v>1.04</v>
      </c>
      <c r="BM68">
        <v>0</v>
      </c>
      <c r="BN68">
        <v>0</v>
      </c>
      <c r="BO68">
        <v>15</v>
      </c>
      <c r="BP68">
        <v>3.85</v>
      </c>
      <c r="BQ68">
        <v>4.43</v>
      </c>
      <c r="BR68">
        <v>1.0900000000000001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78.240000000000009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187.79820000000001</v>
      </c>
      <c r="L69">
        <v>397.25</v>
      </c>
      <c r="M69">
        <v>45</v>
      </c>
      <c r="N69">
        <v>118.125</v>
      </c>
      <c r="O69">
        <v>123.66562500000001</v>
      </c>
      <c r="P69">
        <v>121.5</v>
      </c>
      <c r="Q69">
        <v>21.264102000000001</v>
      </c>
      <c r="R69">
        <v>42.390099999999997</v>
      </c>
      <c r="S69">
        <v>26.3901</v>
      </c>
      <c r="T69">
        <v>0</v>
      </c>
      <c r="U69">
        <v>348.97500000000002</v>
      </c>
      <c r="V69">
        <v>15.464600000000001</v>
      </c>
      <c r="W69">
        <v>33.384999999999998</v>
      </c>
      <c r="X69">
        <v>147.515625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17.748000000000001</v>
      </c>
      <c r="AG69">
        <v>38.5548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15.836040000000001</v>
      </c>
      <c r="AN69">
        <v>0.66954999999999998</v>
      </c>
      <c r="AO69">
        <v>27.341999999999999</v>
      </c>
      <c r="AP69">
        <v>9.4794</v>
      </c>
      <c r="AQ69">
        <v>14.805</v>
      </c>
      <c r="AR69">
        <v>35.328000000000003</v>
      </c>
      <c r="AS69">
        <v>26.904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78.240000000000009</v>
      </c>
      <c r="BA69">
        <f t="shared" si="4"/>
        <v>2410.8528260000003</v>
      </c>
      <c r="BB69">
        <v>66</v>
      </c>
      <c r="BD69">
        <v>22.5</v>
      </c>
      <c r="BE69">
        <v>7.34</v>
      </c>
      <c r="BF69">
        <v>1.06</v>
      </c>
      <c r="BG69">
        <v>4.07</v>
      </c>
      <c r="BH69">
        <v>5.59</v>
      </c>
      <c r="BI69">
        <v>4.5999999999999996</v>
      </c>
      <c r="BJ69">
        <v>2.99</v>
      </c>
      <c r="BK69">
        <v>4.24</v>
      </c>
      <c r="BL69">
        <v>1.04</v>
      </c>
      <c r="BM69">
        <v>0</v>
      </c>
      <c r="BN69">
        <v>0</v>
      </c>
      <c r="BO69">
        <v>15</v>
      </c>
      <c r="BP69">
        <v>3.85</v>
      </c>
      <c r="BQ69">
        <v>4.43</v>
      </c>
      <c r="BR69">
        <v>1.0900000000000001</v>
      </c>
      <c r="BS69">
        <v>0.44</v>
      </c>
      <c r="BT69">
        <v>0</v>
      </c>
      <c r="BU69">
        <v>0</v>
      </c>
      <c r="BV69">
        <v>0</v>
      </c>
      <c r="BW69">
        <f t="shared" si="5"/>
        <v>78.240000000000009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187.79820000000001</v>
      </c>
      <c r="L70">
        <v>371.25</v>
      </c>
      <c r="M70">
        <v>45</v>
      </c>
      <c r="N70">
        <v>118.125</v>
      </c>
      <c r="O70">
        <v>123.66562500000001</v>
      </c>
      <c r="P70">
        <v>121.5</v>
      </c>
      <c r="Q70">
        <v>21.82</v>
      </c>
      <c r="R70">
        <v>42.390099999999997</v>
      </c>
      <c r="S70">
        <v>26.3901</v>
      </c>
      <c r="T70">
        <v>0</v>
      </c>
      <c r="U70">
        <v>348.97500000000002</v>
      </c>
      <c r="V70">
        <v>15.464600000000001</v>
      </c>
      <c r="W70">
        <v>33.384999999999998</v>
      </c>
      <c r="X70">
        <v>147.515625</v>
      </c>
      <c r="Y70">
        <v>0</v>
      </c>
      <c r="Z70">
        <v>6.5537999999999998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17.748000000000001</v>
      </c>
      <c r="AG70">
        <v>38.5548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15.836040000000001</v>
      </c>
      <c r="AN70">
        <v>0.66954999999999998</v>
      </c>
      <c r="AO70">
        <v>27.341999999999999</v>
      </c>
      <c r="AP70">
        <v>9.4794</v>
      </c>
      <c r="AQ70">
        <v>14.805</v>
      </c>
      <c r="AR70">
        <v>35.328000000000003</v>
      </c>
      <c r="AS70">
        <v>26.904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78.240000000000009</v>
      </c>
      <c r="BA70">
        <f t="shared" si="4"/>
        <v>2385.4087240000008</v>
      </c>
      <c r="BB70">
        <v>67</v>
      </c>
      <c r="BD70">
        <v>22.5</v>
      </c>
      <c r="BE70">
        <v>7.34</v>
      </c>
      <c r="BF70">
        <v>1.06</v>
      </c>
      <c r="BG70">
        <v>4.07</v>
      </c>
      <c r="BH70">
        <v>5.59</v>
      </c>
      <c r="BI70">
        <v>4.5999999999999996</v>
      </c>
      <c r="BJ70">
        <v>2.99</v>
      </c>
      <c r="BK70">
        <v>4.24</v>
      </c>
      <c r="BL70">
        <v>1.04</v>
      </c>
      <c r="BM70">
        <v>0</v>
      </c>
      <c r="BN70">
        <v>0</v>
      </c>
      <c r="BO70">
        <v>15</v>
      </c>
      <c r="BP70">
        <v>3.85</v>
      </c>
      <c r="BQ70">
        <v>4.43</v>
      </c>
      <c r="BR70">
        <v>1.0900000000000001</v>
      </c>
      <c r="BS70">
        <v>0.44</v>
      </c>
      <c r="BT70">
        <v>0</v>
      </c>
      <c r="BU70">
        <v>0</v>
      </c>
      <c r="BV70">
        <v>0</v>
      </c>
      <c r="BW70">
        <f t="shared" si="5"/>
        <v>78.240000000000009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206.74469999999999</v>
      </c>
      <c r="L71">
        <v>358.29</v>
      </c>
      <c r="M71">
        <v>45</v>
      </c>
      <c r="N71">
        <v>118.125</v>
      </c>
      <c r="O71">
        <v>123.66562500000001</v>
      </c>
      <c r="P71">
        <v>121.5</v>
      </c>
      <c r="Q71">
        <v>21.82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33.384999999999998</v>
      </c>
      <c r="X71">
        <v>147.515625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17.748000000000001</v>
      </c>
      <c r="AG71">
        <v>38.5548</v>
      </c>
      <c r="AH71">
        <v>152.94049999999999</v>
      </c>
      <c r="AI71">
        <v>19.094999999999999</v>
      </c>
      <c r="AJ71">
        <v>0</v>
      </c>
      <c r="AK71">
        <v>50.76</v>
      </c>
      <c r="AL71">
        <v>79.364599999999996</v>
      </c>
      <c r="AM71">
        <v>15.836040000000001</v>
      </c>
      <c r="AN71">
        <v>0.91823999999999995</v>
      </c>
      <c r="AO71">
        <v>27.341999999999999</v>
      </c>
      <c r="AP71">
        <v>9.4794</v>
      </c>
      <c r="AQ71">
        <v>15.372</v>
      </c>
      <c r="AR71">
        <v>35.328000000000003</v>
      </c>
      <c r="AS71">
        <v>26.904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78.069999999999993</v>
      </c>
      <c r="BA71">
        <f t="shared" si="4"/>
        <v>2397.3063140000004</v>
      </c>
      <c r="BB71">
        <v>68</v>
      </c>
      <c r="BD71">
        <v>22.5</v>
      </c>
      <c r="BE71">
        <v>7.34</v>
      </c>
      <c r="BF71">
        <v>1.06</v>
      </c>
      <c r="BG71">
        <v>4.07</v>
      </c>
      <c r="BH71">
        <v>5.59</v>
      </c>
      <c r="BI71">
        <v>4.5999999999999996</v>
      </c>
      <c r="BJ71">
        <v>2.99</v>
      </c>
      <c r="BK71">
        <v>4.0199999999999996</v>
      </c>
      <c r="BL71">
        <v>1.0900000000000001</v>
      </c>
      <c r="BM71">
        <v>0</v>
      </c>
      <c r="BN71">
        <v>0</v>
      </c>
      <c r="BO71">
        <v>15</v>
      </c>
      <c r="BP71">
        <v>3.85</v>
      </c>
      <c r="BQ71">
        <v>4.43</v>
      </c>
      <c r="BR71">
        <v>1.0900000000000001</v>
      </c>
      <c r="BS71">
        <v>0.44</v>
      </c>
      <c r="BT71">
        <v>0</v>
      </c>
      <c r="BU71">
        <v>0</v>
      </c>
      <c r="BV71">
        <v>0</v>
      </c>
      <c r="BW71">
        <f t="shared" si="5"/>
        <v>78.069999999999993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384.29</v>
      </c>
      <c r="M72">
        <v>45</v>
      </c>
      <c r="N72">
        <v>118.125</v>
      </c>
      <c r="O72">
        <v>123.66562500000001</v>
      </c>
      <c r="P72">
        <v>121.5</v>
      </c>
      <c r="Q72">
        <v>21.82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33.384999999999998</v>
      </c>
      <c r="X72">
        <v>147.515625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17.748000000000001</v>
      </c>
      <c r="AG72">
        <v>38.5548</v>
      </c>
      <c r="AH72">
        <v>152.94049999999999</v>
      </c>
      <c r="AI72">
        <v>19.094999999999999</v>
      </c>
      <c r="AJ72">
        <v>0</v>
      </c>
      <c r="AK72">
        <v>50.76</v>
      </c>
      <c r="AL72">
        <v>79.364599999999996</v>
      </c>
      <c r="AM72">
        <v>15.836040000000001</v>
      </c>
      <c r="AN72">
        <v>0.91823999999999995</v>
      </c>
      <c r="AO72">
        <v>27.341999999999999</v>
      </c>
      <c r="AP72">
        <v>9.4794</v>
      </c>
      <c r="AQ72">
        <v>16.695</v>
      </c>
      <c r="AR72">
        <v>35.328000000000003</v>
      </c>
      <c r="AS72">
        <v>26.904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78.069999999999993</v>
      </c>
      <c r="BA72">
        <f t="shared" si="4"/>
        <v>2433.4147140000009</v>
      </c>
      <c r="BB72">
        <v>69</v>
      </c>
      <c r="BD72">
        <v>22.5</v>
      </c>
      <c r="BE72">
        <v>7.34</v>
      </c>
      <c r="BF72">
        <v>1.06</v>
      </c>
      <c r="BG72">
        <v>4.07</v>
      </c>
      <c r="BH72">
        <v>5.59</v>
      </c>
      <c r="BI72">
        <v>4.5999999999999996</v>
      </c>
      <c r="BJ72">
        <v>2.99</v>
      </c>
      <c r="BK72">
        <v>4.0199999999999996</v>
      </c>
      <c r="BL72">
        <v>1.0900000000000001</v>
      </c>
      <c r="BM72">
        <v>0</v>
      </c>
      <c r="BN72">
        <v>0</v>
      </c>
      <c r="BO72">
        <v>15</v>
      </c>
      <c r="BP72">
        <v>3.85</v>
      </c>
      <c r="BQ72">
        <v>4.43</v>
      </c>
      <c r="BR72">
        <v>1.0900000000000001</v>
      </c>
      <c r="BS72">
        <v>0.44</v>
      </c>
      <c r="BT72">
        <v>0</v>
      </c>
      <c r="BU72">
        <v>0</v>
      </c>
      <c r="BV72">
        <v>0</v>
      </c>
      <c r="BW72">
        <f t="shared" si="5"/>
        <v>78.069999999999993</v>
      </c>
    </row>
    <row r="73" spans="1:75">
      <c r="A73" t="s">
        <v>115</v>
      </c>
      <c r="B73">
        <v>0</v>
      </c>
      <c r="C73">
        <v>0</v>
      </c>
      <c r="D73">
        <v>0.8</v>
      </c>
      <c r="E73">
        <v>0</v>
      </c>
      <c r="F73">
        <v>0</v>
      </c>
      <c r="G73">
        <v>7.83</v>
      </c>
      <c r="H73">
        <v>0</v>
      </c>
      <c r="I73">
        <v>0</v>
      </c>
      <c r="J73">
        <v>0</v>
      </c>
      <c r="K73">
        <v>215.5301</v>
      </c>
      <c r="L73">
        <v>472.22210000000001</v>
      </c>
      <c r="M73">
        <v>45</v>
      </c>
      <c r="N73">
        <v>118.125</v>
      </c>
      <c r="O73">
        <v>123.66562500000001</v>
      </c>
      <c r="P73">
        <v>121.5</v>
      </c>
      <c r="Q73">
        <v>21.82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33.384999999999998</v>
      </c>
      <c r="X73">
        <v>147.515625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17.748000000000001</v>
      </c>
      <c r="AG73">
        <v>38.5548</v>
      </c>
      <c r="AH73">
        <v>152.94049999999999</v>
      </c>
      <c r="AI73">
        <v>19.094999999999999</v>
      </c>
      <c r="AJ73">
        <v>0</v>
      </c>
      <c r="AK73">
        <v>50.76</v>
      </c>
      <c r="AL73">
        <v>79.364599999999996</v>
      </c>
      <c r="AM73">
        <v>15.836040000000001</v>
      </c>
      <c r="AN73">
        <v>0.91823999999999995</v>
      </c>
      <c r="AO73">
        <v>27.341999999999999</v>
      </c>
      <c r="AP73">
        <v>9.4794</v>
      </c>
      <c r="AQ73">
        <v>31.122</v>
      </c>
      <c r="AR73">
        <v>47.472000000000001</v>
      </c>
      <c r="AS73">
        <v>30.939599999999999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78.069999999999993</v>
      </c>
      <c r="BA73">
        <f t="shared" si="4"/>
        <v>2560.5834140000011</v>
      </c>
      <c r="BB73">
        <v>70</v>
      </c>
      <c r="BD73">
        <v>22.5</v>
      </c>
      <c r="BE73">
        <v>7.34</v>
      </c>
      <c r="BF73">
        <v>1.06</v>
      </c>
      <c r="BG73">
        <v>4.07</v>
      </c>
      <c r="BH73">
        <v>5.59</v>
      </c>
      <c r="BI73">
        <v>4.5999999999999996</v>
      </c>
      <c r="BJ73">
        <v>2.99</v>
      </c>
      <c r="BK73">
        <v>4.0199999999999996</v>
      </c>
      <c r="BL73">
        <v>1.0900000000000001</v>
      </c>
      <c r="BM73">
        <v>0</v>
      </c>
      <c r="BN73">
        <v>0</v>
      </c>
      <c r="BO73">
        <v>15</v>
      </c>
      <c r="BP73">
        <v>3.85</v>
      </c>
      <c r="BQ73">
        <v>4.43</v>
      </c>
      <c r="BR73">
        <v>1.0900000000000001</v>
      </c>
      <c r="BS73">
        <v>0.44</v>
      </c>
      <c r="BT73">
        <v>0</v>
      </c>
      <c r="BU73">
        <v>0</v>
      </c>
      <c r="BV73">
        <v>0</v>
      </c>
      <c r="BW73">
        <f t="shared" si="5"/>
        <v>78.069999999999993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1.31</v>
      </c>
      <c r="H74">
        <v>0</v>
      </c>
      <c r="I74">
        <v>0</v>
      </c>
      <c r="J74">
        <v>0</v>
      </c>
      <c r="K74">
        <v>215.5301</v>
      </c>
      <c r="L74">
        <v>448.24970000000002</v>
      </c>
      <c r="M74">
        <v>45</v>
      </c>
      <c r="N74">
        <v>118.125</v>
      </c>
      <c r="O74">
        <v>123.66562500000001</v>
      </c>
      <c r="P74">
        <v>121.5</v>
      </c>
      <c r="Q74">
        <v>21.82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33.384999999999998</v>
      </c>
      <c r="X74">
        <v>147.515625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17.748000000000001</v>
      </c>
      <c r="AG74">
        <v>38.5548</v>
      </c>
      <c r="AH74">
        <v>152.94049999999999</v>
      </c>
      <c r="AI74">
        <v>19.094999999999999</v>
      </c>
      <c r="AJ74">
        <v>0</v>
      </c>
      <c r="AK74">
        <v>50.76</v>
      </c>
      <c r="AL74">
        <v>79.364599999999996</v>
      </c>
      <c r="AM74">
        <v>15.836040000000001</v>
      </c>
      <c r="AN74">
        <v>0.91823999999999995</v>
      </c>
      <c r="AO74">
        <v>27.341999999999999</v>
      </c>
      <c r="AP74">
        <v>9.4794</v>
      </c>
      <c r="AQ74">
        <v>31.122</v>
      </c>
      <c r="AR74">
        <v>47.472000000000001</v>
      </c>
      <c r="AS74">
        <v>30.939599999999999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78.069999999999993</v>
      </c>
      <c r="BA74">
        <f t="shared" si="4"/>
        <v>2535.844814000001</v>
      </c>
      <c r="BB74">
        <v>71</v>
      </c>
      <c r="BD74">
        <v>22.5</v>
      </c>
      <c r="BE74">
        <v>7.34</v>
      </c>
      <c r="BF74">
        <v>1.06</v>
      </c>
      <c r="BG74">
        <v>4.07</v>
      </c>
      <c r="BH74">
        <v>5.59</v>
      </c>
      <c r="BI74">
        <v>4.5999999999999996</v>
      </c>
      <c r="BJ74">
        <v>2.99</v>
      </c>
      <c r="BK74">
        <v>4.0199999999999996</v>
      </c>
      <c r="BL74">
        <v>1.0900000000000001</v>
      </c>
      <c r="BM74">
        <v>0</v>
      </c>
      <c r="BN74">
        <v>0</v>
      </c>
      <c r="BO74">
        <v>15</v>
      </c>
      <c r="BP74">
        <v>3.85</v>
      </c>
      <c r="BQ74">
        <v>4.43</v>
      </c>
      <c r="BR74">
        <v>1.0900000000000001</v>
      </c>
      <c r="BS74">
        <v>0.44</v>
      </c>
      <c r="BT74">
        <v>0</v>
      </c>
      <c r="BU74">
        <v>0</v>
      </c>
      <c r="BV74">
        <v>0</v>
      </c>
      <c r="BW74">
        <f t="shared" si="5"/>
        <v>78.069999999999993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472.22210000000001</v>
      </c>
      <c r="M75">
        <v>45</v>
      </c>
      <c r="N75">
        <v>118.125</v>
      </c>
      <c r="O75">
        <v>123.66562500000001</v>
      </c>
      <c r="P75">
        <v>121.5</v>
      </c>
      <c r="Q75">
        <v>21.82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33.991999999999997</v>
      </c>
      <c r="X75">
        <v>147.515625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38.5548</v>
      </c>
      <c r="AH75">
        <v>152.94049999999999</v>
      </c>
      <c r="AI75">
        <v>6.3650000000000002</v>
      </c>
      <c r="AJ75">
        <v>0</v>
      </c>
      <c r="AK75">
        <v>50.76</v>
      </c>
      <c r="AL75">
        <v>79.364599999999996</v>
      </c>
      <c r="AM75">
        <v>15.836040000000001</v>
      </c>
      <c r="AN75">
        <v>0.91823999999999995</v>
      </c>
      <c r="AO75">
        <v>27.341999999999999</v>
      </c>
      <c r="AP75">
        <v>9.4794</v>
      </c>
      <c r="AQ75">
        <v>44.414999999999999</v>
      </c>
      <c r="AR75">
        <v>52.44</v>
      </c>
      <c r="AS75">
        <v>30.939599999999999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77.439999999999984</v>
      </c>
      <c r="BA75">
        <f t="shared" si="4"/>
        <v>2564.0152140000009</v>
      </c>
      <c r="BB75">
        <v>72</v>
      </c>
      <c r="BD75">
        <v>22.5</v>
      </c>
      <c r="BE75">
        <v>7.16</v>
      </c>
      <c r="BF75">
        <v>1.1000000000000001</v>
      </c>
      <c r="BG75">
        <v>3.95</v>
      </c>
      <c r="BH75">
        <v>5.59</v>
      </c>
      <c r="BI75">
        <v>4.5999999999999996</v>
      </c>
      <c r="BJ75">
        <v>2.99</v>
      </c>
      <c r="BK75">
        <v>4.0199999999999996</v>
      </c>
      <c r="BL75">
        <v>1.05</v>
      </c>
      <c r="BM75">
        <v>0</v>
      </c>
      <c r="BN75">
        <v>0</v>
      </c>
      <c r="BO75">
        <v>15</v>
      </c>
      <c r="BP75">
        <v>3.85</v>
      </c>
      <c r="BQ75">
        <v>4.3</v>
      </c>
      <c r="BR75">
        <v>1.1200000000000001</v>
      </c>
      <c r="BS75">
        <v>0.21</v>
      </c>
      <c r="BT75">
        <v>0</v>
      </c>
      <c r="BU75">
        <v>0</v>
      </c>
      <c r="BV75">
        <v>0</v>
      </c>
      <c r="BW75">
        <f t="shared" si="5"/>
        <v>77.439999999999984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472.22210000000001</v>
      </c>
      <c r="M76">
        <v>45</v>
      </c>
      <c r="N76">
        <v>118.125</v>
      </c>
      <c r="O76">
        <v>123.66562500000001</v>
      </c>
      <c r="P76">
        <v>121.5</v>
      </c>
      <c r="Q76">
        <v>21.82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33.991999999999997</v>
      </c>
      <c r="X76">
        <v>147.515625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38.5548</v>
      </c>
      <c r="AH76">
        <v>152.94049999999999</v>
      </c>
      <c r="AI76">
        <v>6.3650000000000002</v>
      </c>
      <c r="AJ76">
        <v>0</v>
      </c>
      <c r="AK76">
        <v>50.76</v>
      </c>
      <c r="AL76">
        <v>79.364599999999996</v>
      </c>
      <c r="AM76">
        <v>15.836040000000001</v>
      </c>
      <c r="AN76">
        <v>0.91823999999999995</v>
      </c>
      <c r="AO76">
        <v>27.341999999999999</v>
      </c>
      <c r="AP76">
        <v>9.4794</v>
      </c>
      <c r="AQ76">
        <v>48.573</v>
      </c>
      <c r="AR76">
        <v>52.44</v>
      </c>
      <c r="AS76">
        <v>30.939599999999999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77.429999999999993</v>
      </c>
      <c r="BA76">
        <f t="shared" si="4"/>
        <v>2568.1632140000006</v>
      </c>
      <c r="BB76">
        <v>73</v>
      </c>
      <c r="BD76">
        <v>22.5</v>
      </c>
      <c r="BE76">
        <v>7.16</v>
      </c>
      <c r="BF76">
        <v>1.1000000000000001</v>
      </c>
      <c r="BG76">
        <v>3.95</v>
      </c>
      <c r="BH76">
        <v>5.59</v>
      </c>
      <c r="BI76">
        <v>4.5999999999999996</v>
      </c>
      <c r="BJ76">
        <v>2.99</v>
      </c>
      <c r="BK76">
        <v>4.0199999999999996</v>
      </c>
      <c r="BL76">
        <v>1.05</v>
      </c>
      <c r="BM76">
        <v>0</v>
      </c>
      <c r="BN76">
        <v>0</v>
      </c>
      <c r="BO76">
        <v>15</v>
      </c>
      <c r="BP76">
        <v>3.85</v>
      </c>
      <c r="BQ76">
        <v>4.3</v>
      </c>
      <c r="BR76">
        <v>1.1200000000000001</v>
      </c>
      <c r="BS76">
        <v>0.2</v>
      </c>
      <c r="BT76">
        <v>0</v>
      </c>
      <c r="BU76">
        <v>0</v>
      </c>
      <c r="BV76">
        <v>0</v>
      </c>
      <c r="BW76">
        <f t="shared" si="5"/>
        <v>77.429999999999993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542.22209999999995</v>
      </c>
      <c r="M77">
        <v>45</v>
      </c>
      <c r="N77">
        <v>118.125</v>
      </c>
      <c r="O77">
        <v>123.66562500000001</v>
      </c>
      <c r="P77">
        <v>121.5</v>
      </c>
      <c r="Q77">
        <v>21.82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33.991999999999997</v>
      </c>
      <c r="X77">
        <v>147.515625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38.5548</v>
      </c>
      <c r="AH77">
        <v>152.94049999999999</v>
      </c>
      <c r="AI77">
        <v>7.6379999999999999</v>
      </c>
      <c r="AJ77">
        <v>0</v>
      </c>
      <c r="AK77">
        <v>50.76</v>
      </c>
      <c r="AL77">
        <v>79.364599999999996</v>
      </c>
      <c r="AM77">
        <v>15.836040000000001</v>
      </c>
      <c r="AN77">
        <v>0.91823999999999995</v>
      </c>
      <c r="AO77">
        <v>27.341999999999999</v>
      </c>
      <c r="AP77">
        <v>9.4794</v>
      </c>
      <c r="AQ77">
        <v>48.573</v>
      </c>
      <c r="AR77">
        <v>52.44</v>
      </c>
      <c r="AS77">
        <v>30.939599999999999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77.37</v>
      </c>
      <c r="BA77">
        <f t="shared" si="4"/>
        <v>2639.3762140000008</v>
      </c>
      <c r="BB77">
        <v>74</v>
      </c>
      <c r="BD77">
        <v>22.5</v>
      </c>
      <c r="BE77">
        <v>7.16</v>
      </c>
      <c r="BF77">
        <v>0.99</v>
      </c>
      <c r="BG77">
        <v>3.95</v>
      </c>
      <c r="BH77">
        <v>5.59</v>
      </c>
      <c r="BI77">
        <v>4.5999999999999996</v>
      </c>
      <c r="BJ77">
        <v>2.99</v>
      </c>
      <c r="BK77">
        <v>4.0199999999999996</v>
      </c>
      <c r="BL77">
        <v>1.1000000000000001</v>
      </c>
      <c r="BM77">
        <v>0</v>
      </c>
      <c r="BN77">
        <v>0</v>
      </c>
      <c r="BO77">
        <v>15</v>
      </c>
      <c r="BP77">
        <v>3.85</v>
      </c>
      <c r="BQ77">
        <v>4.3</v>
      </c>
      <c r="BR77">
        <v>1.1200000000000001</v>
      </c>
      <c r="BS77">
        <v>0.2</v>
      </c>
      <c r="BT77">
        <v>0</v>
      </c>
      <c r="BU77">
        <v>0</v>
      </c>
      <c r="BV77">
        <v>0</v>
      </c>
      <c r="BW77">
        <f t="shared" si="5"/>
        <v>77.37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45</v>
      </c>
      <c r="N78">
        <v>118.125</v>
      </c>
      <c r="O78">
        <v>123.66562500000001</v>
      </c>
      <c r="P78">
        <v>121.5</v>
      </c>
      <c r="Q78">
        <v>21.82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33.991999999999997</v>
      </c>
      <c r="X78">
        <v>147.515625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38.5548</v>
      </c>
      <c r="AH78">
        <v>152.94049999999999</v>
      </c>
      <c r="AI78">
        <v>7.6379999999999999</v>
      </c>
      <c r="AJ78">
        <v>0</v>
      </c>
      <c r="AK78">
        <v>50.76</v>
      </c>
      <c r="AL78">
        <v>79.364599999999996</v>
      </c>
      <c r="AM78">
        <v>15.836040000000001</v>
      </c>
      <c r="AN78">
        <v>0.91823999999999995</v>
      </c>
      <c r="AO78">
        <v>27.341999999999999</v>
      </c>
      <c r="AP78">
        <v>9.4794</v>
      </c>
      <c r="AQ78">
        <v>60.920999999999999</v>
      </c>
      <c r="AR78">
        <v>52.44</v>
      </c>
      <c r="AS78">
        <v>30.939599999999999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77.47999999999999</v>
      </c>
      <c r="BA78">
        <f t="shared" si="4"/>
        <v>2762.7622140000008</v>
      </c>
      <c r="BB78">
        <v>75</v>
      </c>
      <c r="BD78">
        <v>22.5</v>
      </c>
      <c r="BE78">
        <v>7.16</v>
      </c>
      <c r="BF78">
        <v>1.1000000000000001</v>
      </c>
      <c r="BG78">
        <v>3.95</v>
      </c>
      <c r="BH78">
        <v>5.59</v>
      </c>
      <c r="BI78">
        <v>4.5999999999999996</v>
      </c>
      <c r="BJ78">
        <v>2.99</v>
      </c>
      <c r="BK78">
        <v>4.0199999999999996</v>
      </c>
      <c r="BL78">
        <v>1.1000000000000001</v>
      </c>
      <c r="BM78">
        <v>0</v>
      </c>
      <c r="BN78">
        <v>0</v>
      </c>
      <c r="BO78">
        <v>15</v>
      </c>
      <c r="BP78">
        <v>3.85</v>
      </c>
      <c r="BQ78">
        <v>4.3</v>
      </c>
      <c r="BR78">
        <v>1.1200000000000001</v>
      </c>
      <c r="BS78">
        <v>0.2</v>
      </c>
      <c r="BT78">
        <v>0</v>
      </c>
      <c r="BU78">
        <v>0</v>
      </c>
      <c r="BV78">
        <v>0</v>
      </c>
      <c r="BW78">
        <f t="shared" si="5"/>
        <v>77.47999999999999</v>
      </c>
    </row>
    <row r="79" spans="1:75">
      <c r="A79" t="s">
        <v>121</v>
      </c>
      <c r="B79">
        <v>0</v>
      </c>
      <c r="C79">
        <v>5.9189999999999996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45</v>
      </c>
      <c r="N79">
        <v>118.125</v>
      </c>
      <c r="O79">
        <v>123.66562500000001</v>
      </c>
      <c r="P79">
        <v>121.5</v>
      </c>
      <c r="Q79">
        <v>21.82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38.5548</v>
      </c>
      <c r="AH79">
        <v>154.69245000000001</v>
      </c>
      <c r="AI79">
        <v>10.183999999999999</v>
      </c>
      <c r="AJ79">
        <v>0</v>
      </c>
      <c r="AK79">
        <v>50.76</v>
      </c>
      <c r="AL79">
        <v>83.664000000000001</v>
      </c>
      <c r="AM79">
        <v>15.836040000000001</v>
      </c>
      <c r="AN79">
        <v>0.91823999999999995</v>
      </c>
      <c r="AO79">
        <v>27.341999999999999</v>
      </c>
      <c r="AP79">
        <v>9.4794</v>
      </c>
      <c r="AQ79">
        <v>62.244</v>
      </c>
      <c r="AR79">
        <v>47.472000000000001</v>
      </c>
      <c r="AS79">
        <v>30.939599999999999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77.31</v>
      </c>
      <c r="BA79">
        <f t="shared" si="4"/>
        <v>2801.5841900000019</v>
      </c>
      <c r="BB79">
        <v>76</v>
      </c>
      <c r="BD79">
        <v>22.5</v>
      </c>
      <c r="BE79">
        <v>7.16</v>
      </c>
      <c r="BF79">
        <v>0.93</v>
      </c>
      <c r="BG79">
        <v>3.95</v>
      </c>
      <c r="BH79">
        <v>5.59</v>
      </c>
      <c r="BI79">
        <v>4.5999999999999996</v>
      </c>
      <c r="BJ79">
        <v>2.99</v>
      </c>
      <c r="BK79">
        <v>4.0199999999999996</v>
      </c>
      <c r="BL79">
        <v>1.1000000000000001</v>
      </c>
      <c r="BM79">
        <v>0</v>
      </c>
      <c r="BN79">
        <v>0</v>
      </c>
      <c r="BO79">
        <v>15</v>
      </c>
      <c r="BP79">
        <v>3.85</v>
      </c>
      <c r="BQ79">
        <v>4.3</v>
      </c>
      <c r="BR79">
        <v>1.1200000000000001</v>
      </c>
      <c r="BS79">
        <v>0.2</v>
      </c>
      <c r="BT79">
        <v>0</v>
      </c>
      <c r="BU79">
        <v>0</v>
      </c>
      <c r="BV79">
        <v>0</v>
      </c>
      <c r="BW79">
        <f t="shared" si="5"/>
        <v>77.31</v>
      </c>
    </row>
    <row r="80" spans="1:75">
      <c r="A80" t="s">
        <v>122</v>
      </c>
      <c r="B80">
        <v>0</v>
      </c>
      <c r="C80">
        <v>6.85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45</v>
      </c>
      <c r="N80">
        <v>118.125</v>
      </c>
      <c r="O80">
        <v>123.66562500000001</v>
      </c>
      <c r="P80">
        <v>121.5</v>
      </c>
      <c r="Q80">
        <v>21.82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38.5548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15.836040000000001</v>
      </c>
      <c r="AN80">
        <v>0.91823999999999995</v>
      </c>
      <c r="AO80">
        <v>27.341999999999999</v>
      </c>
      <c r="AP80">
        <v>9.4794</v>
      </c>
      <c r="AQ80">
        <v>62.244</v>
      </c>
      <c r="AR80">
        <v>47.472000000000001</v>
      </c>
      <c r="AS80">
        <v>30.939599999999999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77.47999999999999</v>
      </c>
      <c r="BA80">
        <f t="shared" si="4"/>
        <v>2858.6971900000012</v>
      </c>
      <c r="BB80">
        <v>77</v>
      </c>
      <c r="BD80">
        <v>22.5</v>
      </c>
      <c r="BE80">
        <v>7.16</v>
      </c>
      <c r="BF80">
        <v>1.1000000000000001</v>
      </c>
      <c r="BG80">
        <v>3.95</v>
      </c>
      <c r="BH80">
        <v>5.59</v>
      </c>
      <c r="BI80">
        <v>4.5999999999999996</v>
      </c>
      <c r="BJ80">
        <v>2.99</v>
      </c>
      <c r="BK80">
        <v>4.0199999999999996</v>
      </c>
      <c r="BL80">
        <v>1.1000000000000001</v>
      </c>
      <c r="BM80">
        <v>0</v>
      </c>
      <c r="BN80">
        <v>0</v>
      </c>
      <c r="BO80">
        <v>15</v>
      </c>
      <c r="BP80">
        <v>3.85</v>
      </c>
      <c r="BQ80">
        <v>4.3</v>
      </c>
      <c r="BR80">
        <v>1.1200000000000001</v>
      </c>
      <c r="BS80">
        <v>0.2</v>
      </c>
      <c r="BT80">
        <v>0</v>
      </c>
      <c r="BU80">
        <v>0</v>
      </c>
      <c r="BV80">
        <v>0</v>
      </c>
      <c r="BW80">
        <f t="shared" si="5"/>
        <v>77.47999999999999</v>
      </c>
    </row>
    <row r="81" spans="1:75">
      <c r="A81" t="s">
        <v>123</v>
      </c>
      <c r="B81">
        <v>0</v>
      </c>
      <c r="C81">
        <v>5.8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45</v>
      </c>
      <c r="N81">
        <v>118.125</v>
      </c>
      <c r="O81">
        <v>123.66562500000001</v>
      </c>
      <c r="P81">
        <v>121.5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38.5548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15.836040000000001</v>
      </c>
      <c r="AN81">
        <v>0.91823999999999995</v>
      </c>
      <c r="AO81">
        <v>27.341999999999999</v>
      </c>
      <c r="AP81">
        <v>9.4794</v>
      </c>
      <c r="AQ81">
        <v>62.244</v>
      </c>
      <c r="AR81">
        <v>47.472000000000001</v>
      </c>
      <c r="AS81">
        <v>30.939599999999999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77.31</v>
      </c>
      <c r="BA81">
        <f t="shared" si="4"/>
        <v>2857.4771900000014</v>
      </c>
      <c r="BB81">
        <v>78</v>
      </c>
      <c r="BD81">
        <v>22.5</v>
      </c>
      <c r="BE81">
        <v>7.16</v>
      </c>
      <c r="BF81">
        <v>0.93</v>
      </c>
      <c r="BG81">
        <v>3.95</v>
      </c>
      <c r="BH81">
        <v>5.59</v>
      </c>
      <c r="BI81">
        <v>4.5999999999999996</v>
      </c>
      <c r="BJ81">
        <v>2.99</v>
      </c>
      <c r="BK81">
        <v>4.0199999999999996</v>
      </c>
      <c r="BL81">
        <v>1.1000000000000001</v>
      </c>
      <c r="BM81">
        <v>0</v>
      </c>
      <c r="BN81">
        <v>0</v>
      </c>
      <c r="BO81">
        <v>15</v>
      </c>
      <c r="BP81">
        <v>3.85</v>
      </c>
      <c r="BQ81">
        <v>4.3</v>
      </c>
      <c r="BR81">
        <v>1.1200000000000001</v>
      </c>
      <c r="BS81">
        <v>0.2</v>
      </c>
      <c r="BT81">
        <v>0</v>
      </c>
      <c r="BU81">
        <v>0</v>
      </c>
      <c r="BV81">
        <v>0</v>
      </c>
      <c r="BW81">
        <f t="shared" si="5"/>
        <v>77.31</v>
      </c>
    </row>
    <row r="82" spans="1:75">
      <c r="A82" t="s">
        <v>124</v>
      </c>
      <c r="B82">
        <v>0</v>
      </c>
      <c r="C82">
        <v>5.8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45</v>
      </c>
      <c r="N82">
        <v>118.125</v>
      </c>
      <c r="O82">
        <v>123.66562500000001</v>
      </c>
      <c r="P82">
        <v>121.5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38.5548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15.836040000000001</v>
      </c>
      <c r="AN82">
        <v>0.91823999999999995</v>
      </c>
      <c r="AO82">
        <v>27.341999999999999</v>
      </c>
      <c r="AP82">
        <v>9.4794</v>
      </c>
      <c r="AQ82">
        <v>62.244</v>
      </c>
      <c r="AR82">
        <v>47.472000000000001</v>
      </c>
      <c r="AS82">
        <v>30.939599999999999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77.37</v>
      </c>
      <c r="BA82">
        <f t="shared" si="4"/>
        <v>2857.5371900000014</v>
      </c>
      <c r="BB82">
        <v>79</v>
      </c>
      <c r="BD82">
        <v>22.5</v>
      </c>
      <c r="BE82">
        <v>7.16</v>
      </c>
      <c r="BF82">
        <v>0.99</v>
      </c>
      <c r="BG82">
        <v>3.95</v>
      </c>
      <c r="BH82">
        <v>5.59</v>
      </c>
      <c r="BI82">
        <v>4.5999999999999996</v>
      </c>
      <c r="BJ82">
        <v>2.99</v>
      </c>
      <c r="BK82">
        <v>4.0199999999999996</v>
      </c>
      <c r="BL82">
        <v>1.1000000000000001</v>
      </c>
      <c r="BM82">
        <v>0</v>
      </c>
      <c r="BN82">
        <v>0</v>
      </c>
      <c r="BO82">
        <v>15</v>
      </c>
      <c r="BP82">
        <v>3.85</v>
      </c>
      <c r="BQ82">
        <v>4.3</v>
      </c>
      <c r="BR82">
        <v>1.1200000000000001</v>
      </c>
      <c r="BS82">
        <v>0.2</v>
      </c>
      <c r="BT82">
        <v>0</v>
      </c>
      <c r="BU82">
        <v>0</v>
      </c>
      <c r="BV82">
        <v>0</v>
      </c>
      <c r="BW82">
        <f t="shared" si="5"/>
        <v>77.37</v>
      </c>
    </row>
    <row r="83" spans="1:75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45</v>
      </c>
      <c r="N83">
        <v>118.125</v>
      </c>
      <c r="O83">
        <v>123.66562500000001</v>
      </c>
      <c r="P83">
        <v>121.5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38.5548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15.836040000000001</v>
      </c>
      <c r="AN83">
        <v>0.91823999999999995</v>
      </c>
      <c r="AO83">
        <v>27.341999999999999</v>
      </c>
      <c r="AP83">
        <v>9.4794</v>
      </c>
      <c r="AQ83">
        <v>62.244</v>
      </c>
      <c r="AR83">
        <v>52.44</v>
      </c>
      <c r="AS83">
        <v>30.939599999999999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77.239999999999995</v>
      </c>
      <c r="BA83">
        <f t="shared" si="4"/>
        <v>2860.2751900000012</v>
      </c>
      <c r="BB83">
        <v>80</v>
      </c>
      <c r="BD83">
        <v>22.5</v>
      </c>
      <c r="BE83">
        <v>7.16</v>
      </c>
      <c r="BF83">
        <v>0.81</v>
      </c>
      <c r="BG83">
        <v>3.95</v>
      </c>
      <c r="BH83">
        <v>5.59</v>
      </c>
      <c r="BI83">
        <v>4.5999999999999996</v>
      </c>
      <c r="BJ83">
        <v>2.99</v>
      </c>
      <c r="BK83">
        <v>4.0199999999999996</v>
      </c>
      <c r="BL83">
        <v>1.1000000000000001</v>
      </c>
      <c r="BM83">
        <v>0</v>
      </c>
      <c r="BN83">
        <v>0</v>
      </c>
      <c r="BO83">
        <v>15</v>
      </c>
      <c r="BP83">
        <v>3.85</v>
      </c>
      <c r="BQ83">
        <v>4.3</v>
      </c>
      <c r="BR83">
        <v>1.1200000000000001</v>
      </c>
      <c r="BS83">
        <v>0.25</v>
      </c>
      <c r="BT83">
        <v>0</v>
      </c>
      <c r="BU83">
        <v>0</v>
      </c>
      <c r="BV83">
        <v>0</v>
      </c>
      <c r="BW83">
        <f t="shared" si="5"/>
        <v>77.239999999999995</v>
      </c>
    </row>
    <row r="84" spans="1:75">
      <c r="A84" t="s">
        <v>126</v>
      </c>
      <c r="B84">
        <v>0</v>
      </c>
      <c r="C84">
        <v>1.6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45</v>
      </c>
      <c r="N84">
        <v>118.125</v>
      </c>
      <c r="O84">
        <v>123.66562500000001</v>
      </c>
      <c r="P84">
        <v>121.5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38.5548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15.836040000000001</v>
      </c>
      <c r="AN84">
        <v>0.91823999999999995</v>
      </c>
      <c r="AO84">
        <v>27.341999999999999</v>
      </c>
      <c r="AP84">
        <v>9.4794</v>
      </c>
      <c r="AQ84">
        <v>62.244</v>
      </c>
      <c r="AR84">
        <v>52.44</v>
      </c>
      <c r="AS84">
        <v>30.939599999999999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77.31</v>
      </c>
      <c r="BA84">
        <f t="shared" si="4"/>
        <v>2858.245190000001</v>
      </c>
      <c r="BB84">
        <v>81</v>
      </c>
      <c r="BD84">
        <v>22.5</v>
      </c>
      <c r="BE84">
        <v>7.16</v>
      </c>
      <c r="BF84">
        <v>0.93</v>
      </c>
      <c r="BG84">
        <v>3.95</v>
      </c>
      <c r="BH84">
        <v>5.59</v>
      </c>
      <c r="BI84">
        <v>4.5999999999999996</v>
      </c>
      <c r="BJ84">
        <v>2.99</v>
      </c>
      <c r="BK84">
        <v>4.0199999999999996</v>
      </c>
      <c r="BL84">
        <v>1.1000000000000001</v>
      </c>
      <c r="BM84">
        <v>0</v>
      </c>
      <c r="BN84">
        <v>0</v>
      </c>
      <c r="BO84">
        <v>15</v>
      </c>
      <c r="BP84">
        <v>3.85</v>
      </c>
      <c r="BQ84">
        <v>4.3</v>
      </c>
      <c r="BR84">
        <v>1.1200000000000001</v>
      </c>
      <c r="BS84">
        <v>0.2</v>
      </c>
      <c r="BT84">
        <v>0</v>
      </c>
      <c r="BU84">
        <v>0</v>
      </c>
      <c r="BV84">
        <v>0</v>
      </c>
      <c r="BW84">
        <f t="shared" si="5"/>
        <v>77.31</v>
      </c>
    </row>
    <row r="85" spans="1:75">
      <c r="A85" t="s">
        <v>127</v>
      </c>
      <c r="B85">
        <v>0</v>
      </c>
      <c r="C85">
        <v>1.6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45</v>
      </c>
      <c r="N85">
        <v>118.125</v>
      </c>
      <c r="O85">
        <v>123.66562500000001</v>
      </c>
      <c r="P85">
        <v>121.5</v>
      </c>
      <c r="Q85">
        <v>21.82</v>
      </c>
      <c r="R85">
        <v>42.390099999999997</v>
      </c>
      <c r="S85">
        <v>26.3901</v>
      </c>
      <c r="T85">
        <v>0</v>
      </c>
      <c r="U85">
        <v>326.25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38.5548</v>
      </c>
      <c r="AH85">
        <v>154.69245000000001</v>
      </c>
      <c r="AI85">
        <v>66.195999999999998</v>
      </c>
      <c r="AJ85">
        <v>0</v>
      </c>
      <c r="AK85">
        <v>50.76</v>
      </c>
      <c r="AL85">
        <v>83.664000000000001</v>
      </c>
      <c r="AM85">
        <v>15.836040000000001</v>
      </c>
      <c r="AN85">
        <v>0.91823999999999995</v>
      </c>
      <c r="AO85">
        <v>26.018999999999998</v>
      </c>
      <c r="AP85">
        <v>9.4794</v>
      </c>
      <c r="AQ85">
        <v>62.244</v>
      </c>
      <c r="AR85">
        <v>47.472000000000001</v>
      </c>
      <c r="AS85">
        <v>30.939599999999999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77.430000000000007</v>
      </c>
      <c r="BA85">
        <f t="shared" si="4"/>
        <v>2829.3491900000008</v>
      </c>
      <c r="BB85">
        <v>82</v>
      </c>
      <c r="BD85">
        <v>22.5</v>
      </c>
      <c r="BE85">
        <v>7.16</v>
      </c>
      <c r="BF85">
        <v>1.05</v>
      </c>
      <c r="BG85">
        <v>3.95</v>
      </c>
      <c r="BH85">
        <v>5.59</v>
      </c>
      <c r="BI85">
        <v>4.5999999999999996</v>
      </c>
      <c r="BJ85">
        <v>2.99</v>
      </c>
      <c r="BK85">
        <v>4.0199999999999996</v>
      </c>
      <c r="BL85">
        <v>1.1000000000000001</v>
      </c>
      <c r="BM85">
        <v>0</v>
      </c>
      <c r="BN85">
        <v>0</v>
      </c>
      <c r="BO85">
        <v>15</v>
      </c>
      <c r="BP85">
        <v>3.85</v>
      </c>
      <c r="BQ85">
        <v>4.3</v>
      </c>
      <c r="BR85">
        <v>1.1200000000000001</v>
      </c>
      <c r="BS85">
        <v>0.2</v>
      </c>
      <c r="BT85">
        <v>0</v>
      </c>
      <c r="BU85">
        <v>0</v>
      </c>
      <c r="BV85">
        <v>0</v>
      </c>
      <c r="BW85">
        <f t="shared" si="5"/>
        <v>77.430000000000007</v>
      </c>
    </row>
    <row r="86" spans="1:75">
      <c r="A86" t="s">
        <v>128</v>
      </c>
      <c r="B86">
        <v>0</v>
      </c>
      <c r="C86">
        <v>1.6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45</v>
      </c>
      <c r="N86">
        <v>118.125</v>
      </c>
      <c r="O86">
        <v>123.66562500000001</v>
      </c>
      <c r="P86">
        <v>121.5</v>
      </c>
      <c r="Q86">
        <v>21.82</v>
      </c>
      <c r="R86">
        <v>42.390099999999997</v>
      </c>
      <c r="S86">
        <v>26.3901</v>
      </c>
      <c r="T86">
        <v>0</v>
      </c>
      <c r="U86">
        <v>326.25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38.5548</v>
      </c>
      <c r="AH86">
        <v>154.69245000000001</v>
      </c>
      <c r="AI86">
        <v>15.276</v>
      </c>
      <c r="AJ86">
        <v>0</v>
      </c>
      <c r="AK86">
        <v>50.76</v>
      </c>
      <c r="AL86">
        <v>83.664000000000001</v>
      </c>
      <c r="AM86">
        <v>15.836040000000001</v>
      </c>
      <c r="AN86">
        <v>0.91823999999999995</v>
      </c>
      <c r="AO86">
        <v>26.018999999999998</v>
      </c>
      <c r="AP86">
        <v>9.4794</v>
      </c>
      <c r="AQ86">
        <v>62.244</v>
      </c>
      <c r="AR86">
        <v>47.472000000000001</v>
      </c>
      <c r="AS86">
        <v>30.939599999999999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77.430000000000007</v>
      </c>
      <c r="BA86">
        <f t="shared" si="4"/>
        <v>2778.4291900000007</v>
      </c>
      <c r="BB86">
        <v>83</v>
      </c>
      <c r="BD86">
        <v>22.5</v>
      </c>
      <c r="BE86">
        <v>7.16</v>
      </c>
      <c r="BF86">
        <v>1.05</v>
      </c>
      <c r="BG86">
        <v>3.95</v>
      </c>
      <c r="BH86">
        <v>5.59</v>
      </c>
      <c r="BI86">
        <v>4.5999999999999996</v>
      </c>
      <c r="BJ86">
        <v>2.99</v>
      </c>
      <c r="BK86">
        <v>4.0199999999999996</v>
      </c>
      <c r="BL86">
        <v>1.1000000000000001</v>
      </c>
      <c r="BM86">
        <v>0</v>
      </c>
      <c r="BN86">
        <v>0</v>
      </c>
      <c r="BO86">
        <v>15</v>
      </c>
      <c r="BP86">
        <v>3.85</v>
      </c>
      <c r="BQ86">
        <v>4.3</v>
      </c>
      <c r="BR86">
        <v>1.1200000000000001</v>
      </c>
      <c r="BS86">
        <v>0.2</v>
      </c>
      <c r="BT86">
        <v>0</v>
      </c>
      <c r="BU86">
        <v>0</v>
      </c>
      <c r="BV86">
        <v>0</v>
      </c>
      <c r="BW86">
        <f t="shared" si="5"/>
        <v>77.430000000000007</v>
      </c>
    </row>
    <row r="87" spans="1:75">
      <c r="A87" t="s">
        <v>129</v>
      </c>
      <c r="B87">
        <v>0</v>
      </c>
      <c r="C87">
        <v>1.6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45</v>
      </c>
      <c r="N87">
        <v>118.125</v>
      </c>
      <c r="O87">
        <v>123.66562500000001</v>
      </c>
      <c r="P87">
        <v>121.5</v>
      </c>
      <c r="Q87">
        <v>21.82</v>
      </c>
      <c r="R87">
        <v>42.390099999999997</v>
      </c>
      <c r="S87">
        <v>26.3901</v>
      </c>
      <c r="T87">
        <v>0</v>
      </c>
      <c r="U87">
        <v>275.625</v>
      </c>
      <c r="V87">
        <v>20.73</v>
      </c>
      <c r="W87">
        <v>34.799309999999998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38.5548</v>
      </c>
      <c r="AH87">
        <v>152.94049999999999</v>
      </c>
      <c r="AI87">
        <v>15.276</v>
      </c>
      <c r="AJ87">
        <v>0</v>
      </c>
      <c r="AK87">
        <v>50.76</v>
      </c>
      <c r="AL87">
        <v>79.364599999999996</v>
      </c>
      <c r="AM87">
        <v>15.836040000000001</v>
      </c>
      <c r="AN87">
        <v>0.91823999999999995</v>
      </c>
      <c r="AO87">
        <v>26.018999999999998</v>
      </c>
      <c r="AP87">
        <v>9.4794</v>
      </c>
      <c r="AQ87">
        <v>62.244</v>
      </c>
      <c r="AR87">
        <v>47.472000000000001</v>
      </c>
      <c r="AS87">
        <v>30.939599999999999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77.38</v>
      </c>
      <c r="BA87">
        <f t="shared" si="4"/>
        <v>2709.8173240000006</v>
      </c>
      <c r="BB87">
        <v>84</v>
      </c>
      <c r="BD87">
        <v>22.5</v>
      </c>
      <c r="BE87">
        <v>7.16</v>
      </c>
      <c r="BF87">
        <v>1.05</v>
      </c>
      <c r="BG87">
        <v>3.95</v>
      </c>
      <c r="BH87">
        <v>5.59</v>
      </c>
      <c r="BI87">
        <v>4.5999999999999996</v>
      </c>
      <c r="BJ87">
        <v>2.99</v>
      </c>
      <c r="BK87">
        <v>4.0199999999999996</v>
      </c>
      <c r="BL87">
        <v>1.05</v>
      </c>
      <c r="BM87">
        <v>0</v>
      </c>
      <c r="BN87">
        <v>0</v>
      </c>
      <c r="BO87">
        <v>15</v>
      </c>
      <c r="BP87">
        <v>3.85</v>
      </c>
      <c r="BQ87">
        <v>4.3</v>
      </c>
      <c r="BR87">
        <v>1.1200000000000001</v>
      </c>
      <c r="BS87">
        <v>0.2</v>
      </c>
      <c r="BT87">
        <v>0</v>
      </c>
      <c r="BU87">
        <v>0</v>
      </c>
      <c r="BV87">
        <v>0</v>
      </c>
      <c r="BW87">
        <f t="shared" si="5"/>
        <v>77.38</v>
      </c>
    </row>
    <row r="88" spans="1:75">
      <c r="A88" t="s">
        <v>130</v>
      </c>
      <c r="B88">
        <v>0</v>
      </c>
      <c r="C88">
        <v>1.6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45</v>
      </c>
      <c r="N88">
        <v>118.125</v>
      </c>
      <c r="O88">
        <v>123.66562500000001</v>
      </c>
      <c r="P88">
        <v>121.5</v>
      </c>
      <c r="Q88">
        <v>21.82</v>
      </c>
      <c r="R88">
        <v>42.390099999999997</v>
      </c>
      <c r="S88">
        <v>26.3901</v>
      </c>
      <c r="T88">
        <v>0</v>
      </c>
      <c r="U88">
        <v>275.625</v>
      </c>
      <c r="V88">
        <v>20.73</v>
      </c>
      <c r="W88">
        <v>34.799309999999998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38.5548</v>
      </c>
      <c r="AH88">
        <v>152.94049999999999</v>
      </c>
      <c r="AI88">
        <v>15.276</v>
      </c>
      <c r="AJ88">
        <v>0</v>
      </c>
      <c r="AK88">
        <v>50.76</v>
      </c>
      <c r="AL88">
        <v>79.364599999999996</v>
      </c>
      <c r="AM88">
        <v>15.836040000000001</v>
      </c>
      <c r="AN88">
        <v>0.91823999999999995</v>
      </c>
      <c r="AO88">
        <v>26.018999999999998</v>
      </c>
      <c r="AP88">
        <v>9.4794</v>
      </c>
      <c r="AQ88">
        <v>62.244</v>
      </c>
      <c r="AR88">
        <v>47.472000000000001</v>
      </c>
      <c r="AS88">
        <v>30.939599999999999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77.38</v>
      </c>
      <c r="BA88">
        <f t="shared" si="4"/>
        <v>2709.8173240000006</v>
      </c>
      <c r="BB88">
        <v>85</v>
      </c>
      <c r="BD88">
        <v>22.5</v>
      </c>
      <c r="BE88">
        <v>7.16</v>
      </c>
      <c r="BF88">
        <v>1.05</v>
      </c>
      <c r="BG88">
        <v>3.95</v>
      </c>
      <c r="BH88">
        <v>5.59</v>
      </c>
      <c r="BI88">
        <v>4.5999999999999996</v>
      </c>
      <c r="BJ88">
        <v>2.99</v>
      </c>
      <c r="BK88">
        <v>4.0199999999999996</v>
      </c>
      <c r="BL88">
        <v>1.05</v>
      </c>
      <c r="BM88">
        <v>0</v>
      </c>
      <c r="BN88">
        <v>0</v>
      </c>
      <c r="BO88">
        <v>15</v>
      </c>
      <c r="BP88">
        <v>3.85</v>
      </c>
      <c r="BQ88">
        <v>4.3</v>
      </c>
      <c r="BR88">
        <v>1.1200000000000001</v>
      </c>
      <c r="BS88">
        <v>0.2</v>
      </c>
      <c r="BT88">
        <v>0</v>
      </c>
      <c r="BU88">
        <v>0</v>
      </c>
      <c r="BV88">
        <v>0</v>
      </c>
      <c r="BW88">
        <f t="shared" si="5"/>
        <v>77.38</v>
      </c>
    </row>
    <row r="89" spans="1:75">
      <c r="A89" t="s">
        <v>131</v>
      </c>
      <c r="B89">
        <v>0</v>
      </c>
      <c r="C89">
        <v>1.6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45</v>
      </c>
      <c r="N89">
        <v>118.125</v>
      </c>
      <c r="O89">
        <v>123.66562500000001</v>
      </c>
      <c r="P89">
        <v>121.5</v>
      </c>
      <c r="Q89">
        <v>21.82</v>
      </c>
      <c r="R89">
        <v>42.390099999999997</v>
      </c>
      <c r="S89">
        <v>26.3901</v>
      </c>
      <c r="T89">
        <v>0</v>
      </c>
      <c r="U89">
        <v>275.625</v>
      </c>
      <c r="V89">
        <v>20.73</v>
      </c>
      <c r="W89">
        <v>34.799309999999998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38.5548</v>
      </c>
      <c r="AH89">
        <v>152.94049999999999</v>
      </c>
      <c r="AI89">
        <v>30.552</v>
      </c>
      <c r="AJ89">
        <v>0</v>
      </c>
      <c r="AK89">
        <v>50.76</v>
      </c>
      <c r="AL89">
        <v>79.364599999999996</v>
      </c>
      <c r="AM89">
        <v>15.836040000000001</v>
      </c>
      <c r="AN89">
        <v>0.91823999999999995</v>
      </c>
      <c r="AO89">
        <v>26.018999999999998</v>
      </c>
      <c r="AP89">
        <v>9.4794</v>
      </c>
      <c r="AQ89">
        <v>62.244</v>
      </c>
      <c r="AR89">
        <v>47.472000000000001</v>
      </c>
      <c r="AS89">
        <v>30.939599999999999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77.38</v>
      </c>
      <c r="BA89">
        <f t="shared" si="4"/>
        <v>2725.0933240000008</v>
      </c>
      <c r="BB89">
        <v>86</v>
      </c>
      <c r="BD89">
        <v>22.5</v>
      </c>
      <c r="BE89">
        <v>7.16</v>
      </c>
      <c r="BF89">
        <v>1.05</v>
      </c>
      <c r="BG89">
        <v>3.95</v>
      </c>
      <c r="BH89">
        <v>5.59</v>
      </c>
      <c r="BI89">
        <v>4.5999999999999996</v>
      </c>
      <c r="BJ89">
        <v>2.99</v>
      </c>
      <c r="BK89">
        <v>4.0199999999999996</v>
      </c>
      <c r="BL89">
        <v>1.05</v>
      </c>
      <c r="BM89">
        <v>0</v>
      </c>
      <c r="BN89">
        <v>0</v>
      </c>
      <c r="BO89">
        <v>15</v>
      </c>
      <c r="BP89">
        <v>3.85</v>
      </c>
      <c r="BQ89">
        <v>4.3</v>
      </c>
      <c r="BR89">
        <v>1.1200000000000001</v>
      </c>
      <c r="BS89">
        <v>0.2</v>
      </c>
      <c r="BT89">
        <v>0</v>
      </c>
      <c r="BU89">
        <v>0</v>
      </c>
      <c r="BV89">
        <v>0</v>
      </c>
      <c r="BW89">
        <f t="shared" si="5"/>
        <v>77.38</v>
      </c>
    </row>
    <row r="90" spans="1:75">
      <c r="A90" t="s">
        <v>132</v>
      </c>
      <c r="B90">
        <v>0</v>
      </c>
      <c r="C90">
        <v>1.6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45</v>
      </c>
      <c r="N90">
        <v>118.125</v>
      </c>
      <c r="O90">
        <v>123.66562500000001</v>
      </c>
      <c r="P90">
        <v>121.5</v>
      </c>
      <c r="Q90">
        <v>21.82</v>
      </c>
      <c r="R90">
        <v>42.390099999999997</v>
      </c>
      <c r="S90">
        <v>26.3901</v>
      </c>
      <c r="T90">
        <v>0</v>
      </c>
      <c r="U90">
        <v>275.625</v>
      </c>
      <c r="V90">
        <v>20.73</v>
      </c>
      <c r="W90">
        <v>34.799309999999998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38.5548</v>
      </c>
      <c r="AH90">
        <v>152.94049999999999</v>
      </c>
      <c r="AI90">
        <v>30.552</v>
      </c>
      <c r="AJ90">
        <v>0</v>
      </c>
      <c r="AK90">
        <v>50.76</v>
      </c>
      <c r="AL90">
        <v>79.364599999999996</v>
      </c>
      <c r="AM90">
        <v>15.836040000000001</v>
      </c>
      <c r="AN90">
        <v>0.91823999999999995</v>
      </c>
      <c r="AO90">
        <v>26.018999999999998</v>
      </c>
      <c r="AP90">
        <v>9.4794</v>
      </c>
      <c r="AQ90">
        <v>62.244</v>
      </c>
      <c r="AR90">
        <v>47.472000000000001</v>
      </c>
      <c r="AS90">
        <v>30.939599999999999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77.38</v>
      </c>
      <c r="BA90">
        <f t="shared" si="4"/>
        <v>2725.0933240000008</v>
      </c>
      <c r="BB90">
        <v>87</v>
      </c>
      <c r="BD90">
        <v>22.5</v>
      </c>
      <c r="BE90">
        <v>7.16</v>
      </c>
      <c r="BF90">
        <v>1.05</v>
      </c>
      <c r="BG90">
        <v>3.95</v>
      </c>
      <c r="BH90">
        <v>5.59</v>
      </c>
      <c r="BI90">
        <v>4.5999999999999996</v>
      </c>
      <c r="BJ90">
        <v>2.99</v>
      </c>
      <c r="BK90">
        <v>4.0199999999999996</v>
      </c>
      <c r="BL90">
        <v>1.05</v>
      </c>
      <c r="BM90">
        <v>0</v>
      </c>
      <c r="BN90">
        <v>0</v>
      </c>
      <c r="BO90">
        <v>15</v>
      </c>
      <c r="BP90">
        <v>3.85</v>
      </c>
      <c r="BQ90">
        <v>4.3</v>
      </c>
      <c r="BR90">
        <v>1.1200000000000001</v>
      </c>
      <c r="BS90">
        <v>0.2</v>
      </c>
      <c r="BT90">
        <v>0</v>
      </c>
      <c r="BU90">
        <v>0</v>
      </c>
      <c r="BV90">
        <v>0</v>
      </c>
      <c r="BW90">
        <f t="shared" si="5"/>
        <v>77.38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45</v>
      </c>
      <c r="N91">
        <v>118.125</v>
      </c>
      <c r="O91">
        <v>123.66562500000001</v>
      </c>
      <c r="P91">
        <v>121.5</v>
      </c>
      <c r="Q91">
        <v>21.82</v>
      </c>
      <c r="R91">
        <v>42.390099999999997</v>
      </c>
      <c r="S91">
        <v>26.3901</v>
      </c>
      <c r="T91">
        <v>0</v>
      </c>
      <c r="U91">
        <v>275.625</v>
      </c>
      <c r="V91">
        <v>20.73</v>
      </c>
      <c r="W91">
        <v>34.799309999999998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38.5548</v>
      </c>
      <c r="AH91">
        <v>154.69245000000001</v>
      </c>
      <c r="AI91">
        <v>30.552</v>
      </c>
      <c r="AJ91">
        <v>0</v>
      </c>
      <c r="AK91">
        <v>50.76</v>
      </c>
      <c r="AL91">
        <v>83.664000000000001</v>
      </c>
      <c r="AM91">
        <v>15.836040000000001</v>
      </c>
      <c r="AN91">
        <v>0.91823999999999995</v>
      </c>
      <c r="AO91">
        <v>24.99</v>
      </c>
      <c r="AP91">
        <v>9.4794</v>
      </c>
      <c r="AQ91">
        <v>62.244</v>
      </c>
      <c r="AR91">
        <v>52.44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77.89</v>
      </c>
      <c r="BA91">
        <f t="shared" si="4"/>
        <v>2746.8369730000009</v>
      </c>
      <c r="BB91">
        <v>88</v>
      </c>
      <c r="BD91">
        <v>22.5</v>
      </c>
      <c r="BE91">
        <v>7.34</v>
      </c>
      <c r="BF91">
        <v>1.01</v>
      </c>
      <c r="BG91">
        <v>4.07</v>
      </c>
      <c r="BH91">
        <v>5.59</v>
      </c>
      <c r="BI91">
        <v>4.5999999999999996</v>
      </c>
      <c r="BJ91">
        <v>2.99</v>
      </c>
      <c r="BK91">
        <v>4.0999999999999996</v>
      </c>
      <c r="BL91">
        <v>1.1200000000000001</v>
      </c>
      <c r="BM91">
        <v>0</v>
      </c>
      <c r="BN91">
        <v>0</v>
      </c>
      <c r="BO91">
        <v>15</v>
      </c>
      <c r="BP91">
        <v>3.85</v>
      </c>
      <c r="BQ91">
        <v>4.43</v>
      </c>
      <c r="BR91">
        <v>1.0900000000000001</v>
      </c>
      <c r="BS91">
        <v>0.2</v>
      </c>
      <c r="BT91">
        <v>0</v>
      </c>
      <c r="BU91">
        <v>0</v>
      </c>
      <c r="BV91">
        <v>0</v>
      </c>
      <c r="BW91">
        <f t="shared" si="5"/>
        <v>77.89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45</v>
      </c>
      <c r="N92">
        <v>118.125</v>
      </c>
      <c r="O92">
        <v>123.66562500000001</v>
      </c>
      <c r="P92">
        <v>121.5</v>
      </c>
      <c r="Q92">
        <v>21.82</v>
      </c>
      <c r="R92">
        <v>42.390099999999997</v>
      </c>
      <c r="S92">
        <v>26.3901</v>
      </c>
      <c r="T92">
        <v>0</v>
      </c>
      <c r="U92">
        <v>275.625</v>
      </c>
      <c r="V92">
        <v>20.73</v>
      </c>
      <c r="W92">
        <v>34.799309999999998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38.5548</v>
      </c>
      <c r="AH92">
        <v>154.69245000000001</v>
      </c>
      <c r="AI92">
        <v>30.552</v>
      </c>
      <c r="AJ92">
        <v>0</v>
      </c>
      <c r="AK92">
        <v>50.76</v>
      </c>
      <c r="AL92">
        <v>83.664000000000001</v>
      </c>
      <c r="AM92">
        <v>15.836040000000001</v>
      </c>
      <c r="AN92">
        <v>0.91823999999999995</v>
      </c>
      <c r="AO92">
        <v>24.99</v>
      </c>
      <c r="AP92">
        <v>9.4794</v>
      </c>
      <c r="AQ92">
        <v>62.244</v>
      </c>
      <c r="AR92">
        <v>52.44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77.89</v>
      </c>
      <c r="BA92">
        <f t="shared" si="4"/>
        <v>2746.8369730000009</v>
      </c>
      <c r="BB92">
        <v>89</v>
      </c>
      <c r="BD92">
        <v>22.5</v>
      </c>
      <c r="BE92">
        <v>7.34</v>
      </c>
      <c r="BF92">
        <v>1.01</v>
      </c>
      <c r="BG92">
        <v>4.07</v>
      </c>
      <c r="BH92">
        <v>5.59</v>
      </c>
      <c r="BI92">
        <v>4.5999999999999996</v>
      </c>
      <c r="BJ92">
        <v>2.99</v>
      </c>
      <c r="BK92">
        <v>4.0999999999999996</v>
      </c>
      <c r="BL92">
        <v>1.1200000000000001</v>
      </c>
      <c r="BM92">
        <v>0</v>
      </c>
      <c r="BN92">
        <v>0</v>
      </c>
      <c r="BO92">
        <v>15</v>
      </c>
      <c r="BP92">
        <v>3.85</v>
      </c>
      <c r="BQ92">
        <v>4.43</v>
      </c>
      <c r="BR92">
        <v>1.0900000000000001</v>
      </c>
      <c r="BS92">
        <v>0.2</v>
      </c>
      <c r="BT92">
        <v>0</v>
      </c>
      <c r="BU92">
        <v>0</v>
      </c>
      <c r="BV92">
        <v>0</v>
      </c>
      <c r="BW92">
        <f t="shared" si="5"/>
        <v>77.89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45</v>
      </c>
      <c r="N93">
        <v>118.125</v>
      </c>
      <c r="O93">
        <v>123.66562500000001</v>
      </c>
      <c r="P93">
        <v>121.5</v>
      </c>
      <c r="Q93">
        <v>21.82</v>
      </c>
      <c r="R93">
        <v>42.390099999999997</v>
      </c>
      <c r="S93">
        <v>26.3901</v>
      </c>
      <c r="T93">
        <v>0</v>
      </c>
      <c r="U93">
        <v>275.625</v>
      </c>
      <c r="V93">
        <v>20.73</v>
      </c>
      <c r="W93">
        <v>34.799309999999998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38.5548</v>
      </c>
      <c r="AH93">
        <v>154.69245000000001</v>
      </c>
      <c r="AI93">
        <v>30.552</v>
      </c>
      <c r="AJ93">
        <v>0</v>
      </c>
      <c r="AK93">
        <v>50.76</v>
      </c>
      <c r="AL93">
        <v>83.664000000000001</v>
      </c>
      <c r="AM93">
        <v>15.836040000000001</v>
      </c>
      <c r="AN93">
        <v>0.91823999999999995</v>
      </c>
      <c r="AO93">
        <v>24.99</v>
      </c>
      <c r="AP93">
        <v>9.4794</v>
      </c>
      <c r="AQ93">
        <v>62.244</v>
      </c>
      <c r="AR93">
        <v>40.847999999999999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77.89</v>
      </c>
      <c r="BA93">
        <f t="shared" si="4"/>
        <v>2735.2449730000008</v>
      </c>
      <c r="BB93">
        <v>90</v>
      </c>
      <c r="BD93">
        <v>22.5</v>
      </c>
      <c r="BE93">
        <v>7.34</v>
      </c>
      <c r="BF93">
        <v>1.01</v>
      </c>
      <c r="BG93">
        <v>4.07</v>
      </c>
      <c r="BH93">
        <v>5.59</v>
      </c>
      <c r="BI93">
        <v>4.5999999999999996</v>
      </c>
      <c r="BJ93">
        <v>2.99</v>
      </c>
      <c r="BK93">
        <v>4.0999999999999996</v>
      </c>
      <c r="BL93">
        <v>1.1200000000000001</v>
      </c>
      <c r="BM93">
        <v>0</v>
      </c>
      <c r="BN93">
        <v>0</v>
      </c>
      <c r="BO93">
        <v>15</v>
      </c>
      <c r="BP93">
        <v>3.85</v>
      </c>
      <c r="BQ93">
        <v>4.43</v>
      </c>
      <c r="BR93">
        <v>1.0900000000000001</v>
      </c>
      <c r="BS93">
        <v>0.2</v>
      </c>
      <c r="BT93">
        <v>0</v>
      </c>
      <c r="BU93">
        <v>0</v>
      </c>
      <c r="BV93">
        <v>0</v>
      </c>
      <c r="BW93">
        <f t="shared" si="5"/>
        <v>77.89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45</v>
      </c>
      <c r="N94">
        <v>118.125</v>
      </c>
      <c r="O94">
        <v>123.66562500000001</v>
      </c>
      <c r="P94">
        <v>121.5</v>
      </c>
      <c r="Q94">
        <v>21.82</v>
      </c>
      <c r="R94">
        <v>42.390099999999997</v>
      </c>
      <c r="S94">
        <v>26.3901</v>
      </c>
      <c r="T94">
        <v>0</v>
      </c>
      <c r="U94">
        <v>275.625</v>
      </c>
      <c r="V94">
        <v>20.73</v>
      </c>
      <c r="W94">
        <v>34.799309999999998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38.5548</v>
      </c>
      <c r="AH94">
        <v>154.69245000000001</v>
      </c>
      <c r="AI94">
        <v>30.552</v>
      </c>
      <c r="AJ94">
        <v>0</v>
      </c>
      <c r="AK94">
        <v>50.76</v>
      </c>
      <c r="AL94">
        <v>83.664000000000001</v>
      </c>
      <c r="AM94">
        <v>15.836040000000001</v>
      </c>
      <c r="AN94">
        <v>0.91823999999999995</v>
      </c>
      <c r="AO94">
        <v>24.99</v>
      </c>
      <c r="AP94">
        <v>9.4794</v>
      </c>
      <c r="AQ94">
        <v>62.244</v>
      </c>
      <c r="AR94">
        <v>40.847999999999999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77.800000000000026</v>
      </c>
      <c r="BA94">
        <f t="shared" si="4"/>
        <v>2735.1549730000011</v>
      </c>
      <c r="BB94">
        <v>91</v>
      </c>
      <c r="BD94">
        <v>22.5</v>
      </c>
      <c r="BE94">
        <v>7.34</v>
      </c>
      <c r="BF94">
        <v>1.01</v>
      </c>
      <c r="BG94">
        <v>4.07</v>
      </c>
      <c r="BH94">
        <v>5.59</v>
      </c>
      <c r="BI94">
        <v>4.5999999999999996</v>
      </c>
      <c r="BJ94">
        <v>2.99</v>
      </c>
      <c r="BK94">
        <v>4.03</v>
      </c>
      <c r="BL94">
        <v>1.1000000000000001</v>
      </c>
      <c r="BM94">
        <v>0</v>
      </c>
      <c r="BN94">
        <v>0</v>
      </c>
      <c r="BO94">
        <v>15</v>
      </c>
      <c r="BP94">
        <v>3.85</v>
      </c>
      <c r="BQ94">
        <v>4.43</v>
      </c>
      <c r="BR94">
        <v>1.0900000000000001</v>
      </c>
      <c r="BS94">
        <v>0.2</v>
      </c>
      <c r="BT94">
        <v>0</v>
      </c>
      <c r="BU94">
        <v>0</v>
      </c>
      <c r="BV94">
        <v>0</v>
      </c>
      <c r="BW94">
        <f t="shared" si="5"/>
        <v>77.800000000000026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45</v>
      </c>
      <c r="N95">
        <v>118.125</v>
      </c>
      <c r="O95">
        <v>123.66562500000001</v>
      </c>
      <c r="P95">
        <v>121.5</v>
      </c>
      <c r="Q95">
        <v>21.82</v>
      </c>
      <c r="R95">
        <v>42.390099999999997</v>
      </c>
      <c r="S95">
        <v>26.3901</v>
      </c>
      <c r="T95">
        <v>0</v>
      </c>
      <c r="U95">
        <v>275.625</v>
      </c>
      <c r="V95">
        <v>20.73</v>
      </c>
      <c r="W95">
        <v>34.799309999999998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38.5548</v>
      </c>
      <c r="AH95">
        <v>152.94049999999999</v>
      </c>
      <c r="AI95">
        <v>30.552</v>
      </c>
      <c r="AJ95">
        <v>0</v>
      </c>
      <c r="AK95">
        <v>50.76</v>
      </c>
      <c r="AL95">
        <v>79.364599999999996</v>
      </c>
      <c r="AM95">
        <v>15.836040000000001</v>
      </c>
      <c r="AN95">
        <v>0.91823999999999995</v>
      </c>
      <c r="AO95">
        <v>24.99</v>
      </c>
      <c r="AP95">
        <v>9.4794</v>
      </c>
      <c r="AQ95">
        <v>62.244</v>
      </c>
      <c r="AR95">
        <v>44.16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77.800000000000026</v>
      </c>
      <c r="BA95">
        <f t="shared" si="4"/>
        <v>2720.5301070000005</v>
      </c>
      <c r="BB95">
        <v>92</v>
      </c>
      <c r="BD95">
        <v>22.5</v>
      </c>
      <c r="BE95">
        <v>7.34</v>
      </c>
      <c r="BF95">
        <v>1.01</v>
      </c>
      <c r="BG95">
        <v>4.07</v>
      </c>
      <c r="BH95">
        <v>5.59</v>
      </c>
      <c r="BI95">
        <v>4.5999999999999996</v>
      </c>
      <c r="BJ95">
        <v>2.99</v>
      </c>
      <c r="BK95">
        <v>4.03</v>
      </c>
      <c r="BL95">
        <v>1.1000000000000001</v>
      </c>
      <c r="BM95">
        <v>0</v>
      </c>
      <c r="BN95">
        <v>0</v>
      </c>
      <c r="BO95">
        <v>15</v>
      </c>
      <c r="BP95">
        <v>3.85</v>
      </c>
      <c r="BQ95">
        <v>4.43</v>
      </c>
      <c r="BR95">
        <v>1.0900000000000001</v>
      </c>
      <c r="BS95">
        <v>0.2</v>
      </c>
      <c r="BT95">
        <v>0</v>
      </c>
      <c r="BU95">
        <v>0</v>
      </c>
      <c r="BV95">
        <v>0</v>
      </c>
      <c r="BW95">
        <f t="shared" si="5"/>
        <v>77.800000000000026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45</v>
      </c>
      <c r="N96">
        <v>118.125</v>
      </c>
      <c r="O96">
        <v>123.66562500000001</v>
      </c>
      <c r="P96">
        <v>121.5</v>
      </c>
      <c r="Q96">
        <v>21.82</v>
      </c>
      <c r="R96">
        <v>42.390099999999997</v>
      </c>
      <c r="S96">
        <v>26.3901</v>
      </c>
      <c r="T96">
        <v>0</v>
      </c>
      <c r="U96">
        <v>275.625</v>
      </c>
      <c r="V96">
        <v>20.73</v>
      </c>
      <c r="W96">
        <v>34.799309999999998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38.5548</v>
      </c>
      <c r="AH96">
        <v>152.94049999999999</v>
      </c>
      <c r="AI96">
        <v>30.552</v>
      </c>
      <c r="AJ96">
        <v>0</v>
      </c>
      <c r="AK96">
        <v>50.76</v>
      </c>
      <c r="AL96">
        <v>79.364599999999996</v>
      </c>
      <c r="AM96">
        <v>15.836040000000001</v>
      </c>
      <c r="AN96">
        <v>0.91823999999999995</v>
      </c>
      <c r="AO96">
        <v>24.99</v>
      </c>
      <c r="AP96">
        <v>9.4794</v>
      </c>
      <c r="AQ96">
        <v>62.244</v>
      </c>
      <c r="AR96">
        <v>44.16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77.800000000000026</v>
      </c>
      <c r="BA96">
        <f t="shared" si="4"/>
        <v>2720.5301070000005</v>
      </c>
      <c r="BB96">
        <v>93</v>
      </c>
      <c r="BD96">
        <v>22.5</v>
      </c>
      <c r="BE96">
        <v>7.34</v>
      </c>
      <c r="BF96">
        <v>1.01</v>
      </c>
      <c r="BG96">
        <v>4.07</v>
      </c>
      <c r="BH96">
        <v>5.59</v>
      </c>
      <c r="BI96">
        <v>4.5999999999999996</v>
      </c>
      <c r="BJ96">
        <v>2.99</v>
      </c>
      <c r="BK96">
        <v>4.03</v>
      </c>
      <c r="BL96">
        <v>1.1000000000000001</v>
      </c>
      <c r="BM96">
        <v>0</v>
      </c>
      <c r="BN96">
        <v>0</v>
      </c>
      <c r="BO96">
        <v>15</v>
      </c>
      <c r="BP96">
        <v>3.85</v>
      </c>
      <c r="BQ96">
        <v>4.43</v>
      </c>
      <c r="BR96">
        <v>1.0900000000000001</v>
      </c>
      <c r="BS96">
        <v>0.2</v>
      </c>
      <c r="BT96">
        <v>0</v>
      </c>
      <c r="BU96">
        <v>0</v>
      </c>
      <c r="BV96">
        <v>0</v>
      </c>
      <c r="BW96">
        <f t="shared" si="5"/>
        <v>77.800000000000026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45</v>
      </c>
      <c r="N97">
        <v>118.125</v>
      </c>
      <c r="O97">
        <v>123.66562500000001</v>
      </c>
      <c r="P97">
        <v>121.5</v>
      </c>
      <c r="Q97">
        <v>21.82</v>
      </c>
      <c r="R97">
        <v>42.390099999999997</v>
      </c>
      <c r="S97">
        <v>26.3901</v>
      </c>
      <c r="T97">
        <v>0</v>
      </c>
      <c r="U97">
        <v>275.625</v>
      </c>
      <c r="V97">
        <v>20.73</v>
      </c>
      <c r="W97">
        <v>34.799309999999998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26.622</v>
      </c>
      <c r="AG97">
        <v>38.5548</v>
      </c>
      <c r="AH97">
        <v>152.94049999999999</v>
      </c>
      <c r="AI97">
        <v>18.458500000000001</v>
      </c>
      <c r="AJ97">
        <v>0</v>
      </c>
      <c r="AK97">
        <v>50.76</v>
      </c>
      <c r="AL97">
        <v>79.364599999999996</v>
      </c>
      <c r="AM97">
        <v>15.836040000000001</v>
      </c>
      <c r="AN97">
        <v>0.95650000000000002</v>
      </c>
      <c r="AO97">
        <v>24.99</v>
      </c>
      <c r="AP97">
        <v>9.4794</v>
      </c>
      <c r="AQ97">
        <v>62.244</v>
      </c>
      <c r="AR97">
        <v>44.16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77.800000000000026</v>
      </c>
      <c r="BA97">
        <f t="shared" si="4"/>
        <v>2708.4748670000004</v>
      </c>
      <c r="BB97">
        <v>94</v>
      </c>
      <c r="BD97">
        <v>22.5</v>
      </c>
      <c r="BE97">
        <v>7.34</v>
      </c>
      <c r="BF97">
        <v>1.01</v>
      </c>
      <c r="BG97">
        <v>4.07</v>
      </c>
      <c r="BH97">
        <v>5.59</v>
      </c>
      <c r="BI97">
        <v>4.5999999999999996</v>
      </c>
      <c r="BJ97">
        <v>2.99</v>
      </c>
      <c r="BK97">
        <v>4.03</v>
      </c>
      <c r="BL97">
        <v>1.1000000000000001</v>
      </c>
      <c r="BM97">
        <v>0</v>
      </c>
      <c r="BN97">
        <v>0</v>
      </c>
      <c r="BO97">
        <v>15</v>
      </c>
      <c r="BP97">
        <v>3.85</v>
      </c>
      <c r="BQ97">
        <v>4.43</v>
      </c>
      <c r="BR97">
        <v>1.0900000000000001</v>
      </c>
      <c r="BS97">
        <v>0.2</v>
      </c>
      <c r="BT97">
        <v>0</v>
      </c>
      <c r="BU97">
        <v>0</v>
      </c>
      <c r="BV97">
        <v>0</v>
      </c>
      <c r="BW97">
        <f t="shared" si="5"/>
        <v>77.800000000000026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45</v>
      </c>
      <c r="N98">
        <v>118.125</v>
      </c>
      <c r="O98">
        <v>123.66562500000001</v>
      </c>
      <c r="P98">
        <v>121.5</v>
      </c>
      <c r="Q98">
        <v>21.82</v>
      </c>
      <c r="R98">
        <v>42.390099999999997</v>
      </c>
      <c r="S98">
        <v>26.3901</v>
      </c>
      <c r="T98">
        <v>0</v>
      </c>
      <c r="U98">
        <v>275.625</v>
      </c>
      <c r="V98">
        <v>20.73</v>
      </c>
      <c r="W98">
        <v>34.799309999999998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26.622</v>
      </c>
      <c r="AG98">
        <v>38.5548</v>
      </c>
      <c r="AH98">
        <v>152.94049999999999</v>
      </c>
      <c r="AI98">
        <v>18.458500000000001</v>
      </c>
      <c r="AJ98">
        <v>0</v>
      </c>
      <c r="AK98">
        <v>50.76</v>
      </c>
      <c r="AL98">
        <v>79.364599999999996</v>
      </c>
      <c r="AM98">
        <v>15.836040000000001</v>
      </c>
      <c r="AN98">
        <v>0.95650000000000002</v>
      </c>
      <c r="AO98">
        <v>24.99</v>
      </c>
      <c r="AP98">
        <v>9.4794</v>
      </c>
      <c r="AQ98">
        <v>62.244</v>
      </c>
      <c r="AR98">
        <v>44.16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77.800000000000026</v>
      </c>
      <c r="BA98">
        <f t="shared" si="4"/>
        <v>2708.4748670000004</v>
      </c>
      <c r="BB98">
        <v>95</v>
      </c>
      <c r="BD98">
        <v>22.5</v>
      </c>
      <c r="BE98">
        <v>7.34</v>
      </c>
      <c r="BF98">
        <v>1.01</v>
      </c>
      <c r="BG98">
        <v>4.07</v>
      </c>
      <c r="BH98">
        <v>5.59</v>
      </c>
      <c r="BI98">
        <v>4.5999999999999996</v>
      </c>
      <c r="BJ98">
        <v>2.99</v>
      </c>
      <c r="BK98">
        <v>4.03</v>
      </c>
      <c r="BL98">
        <v>1.1000000000000001</v>
      </c>
      <c r="BM98">
        <v>0</v>
      </c>
      <c r="BN98">
        <v>0</v>
      </c>
      <c r="BO98">
        <v>15</v>
      </c>
      <c r="BP98">
        <v>3.85</v>
      </c>
      <c r="BQ98">
        <v>4.43</v>
      </c>
      <c r="BR98">
        <v>1.0900000000000001</v>
      </c>
      <c r="BS98">
        <v>0.2</v>
      </c>
      <c r="BT98">
        <v>0</v>
      </c>
      <c r="BU98">
        <v>0</v>
      </c>
      <c r="BV98">
        <v>0</v>
      </c>
      <c r="BW98">
        <f t="shared" si="5"/>
        <v>77.800000000000026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9.8172500000000013E-3</v>
      </c>
      <c r="D99">
        <f t="shared" si="6"/>
        <v>2.0000000000000001E-4</v>
      </c>
      <c r="E99">
        <f t="shared" si="6"/>
        <v>0</v>
      </c>
      <c r="F99">
        <f t="shared" si="6"/>
        <v>0</v>
      </c>
      <c r="G99">
        <f t="shared" si="6"/>
        <v>2.2850000000000001E-3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3.8207485907500018</v>
      </c>
      <c r="L99">
        <f t="shared" si="6"/>
        <v>10.584288549999993</v>
      </c>
      <c r="M99">
        <f t="shared" si="6"/>
        <v>1.08</v>
      </c>
      <c r="N99">
        <f t="shared" si="6"/>
        <v>2.835</v>
      </c>
      <c r="O99">
        <f t="shared" si="6"/>
        <v>2.9679749999999947</v>
      </c>
      <c r="P99">
        <f t="shared" si="6"/>
        <v>2.9148749999999999</v>
      </c>
      <c r="Q99">
        <f t="shared" si="6"/>
        <v>0.37228176449999983</v>
      </c>
      <c r="R99">
        <f t="shared" si="6"/>
        <v>0.71165308475000066</v>
      </c>
      <c r="S99">
        <f t="shared" si="6"/>
        <v>0.47228838300000064</v>
      </c>
      <c r="T99">
        <f t="shared" si="6"/>
        <v>0</v>
      </c>
      <c r="U99">
        <f t="shared" si="6"/>
        <v>8.1439874999999908</v>
      </c>
      <c r="V99">
        <f t="shared" si="6"/>
        <v>0.35081275000000023</v>
      </c>
      <c r="W99">
        <f t="shared" si="6"/>
        <v>0.80348181249999961</v>
      </c>
      <c r="X99">
        <f t="shared" si="6"/>
        <v>3.411643740000001</v>
      </c>
      <c r="Y99">
        <f t="shared" si="6"/>
        <v>0</v>
      </c>
      <c r="Z99">
        <f t="shared" si="6"/>
        <v>0.35554365000000004</v>
      </c>
      <c r="AA99">
        <f t="shared" si="6"/>
        <v>1.0250249999999987</v>
      </c>
      <c r="AB99">
        <f t="shared" si="6"/>
        <v>0.91674408999999879</v>
      </c>
      <c r="AC99">
        <f t="shared" si="6"/>
        <v>0.67530916599999957</v>
      </c>
      <c r="AD99">
        <f t="shared" si="6"/>
        <v>0.88414529999999858</v>
      </c>
      <c r="AE99">
        <f t="shared" si="6"/>
        <v>1.1944370760000009</v>
      </c>
      <c r="AF99">
        <f t="shared" si="6"/>
        <v>0.46637800000000074</v>
      </c>
      <c r="AG99">
        <f t="shared" si="6"/>
        <v>0.92531519999999812</v>
      </c>
      <c r="AH99">
        <f t="shared" si="6"/>
        <v>3.6758278500000041</v>
      </c>
      <c r="AI99">
        <f t="shared" si="6"/>
        <v>0.62074662500000011</v>
      </c>
      <c r="AJ99">
        <f t="shared" si="6"/>
        <v>0</v>
      </c>
      <c r="AK99">
        <f t="shared" si="6"/>
        <v>1.2182400000000029</v>
      </c>
      <c r="AL99">
        <f t="shared" si="6"/>
        <v>1.6597426999999978</v>
      </c>
      <c r="AM99">
        <f t="shared" si="6"/>
        <v>0.38006495999999956</v>
      </c>
      <c r="AN99">
        <f t="shared" si="6"/>
        <v>1.7092654999999995E-2</v>
      </c>
      <c r="AO99">
        <f t="shared" si="6"/>
        <v>0.66774750000000005</v>
      </c>
      <c r="AP99">
        <f t="shared" si="6"/>
        <v>0.25837770000000032</v>
      </c>
      <c r="AQ99">
        <f t="shared" si="6"/>
        <v>0.84609000000000112</v>
      </c>
      <c r="AR99">
        <f t="shared" si="6"/>
        <v>1.0984799999999999</v>
      </c>
      <c r="AS99">
        <f t="shared" si="6"/>
        <v>0.75603738150000077</v>
      </c>
      <c r="AT99">
        <f t="shared" si="6"/>
        <v>0.26947718875000021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1.8712374999999999</v>
      </c>
      <c r="BA99">
        <f t="shared" si="4"/>
        <v>58.263397967749995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2.541000000000003E-2</v>
      </c>
      <c r="BG99">
        <f t="shared" si="7"/>
        <v>9.6719999999999876E-2</v>
      </c>
      <c r="BH99">
        <f t="shared" si="7"/>
        <v>0.13415999999999978</v>
      </c>
      <c r="BI99">
        <f t="shared" si="7"/>
        <v>0.11040000000000018</v>
      </c>
      <c r="BJ99">
        <f t="shared" si="7"/>
        <v>7.1760000000000101E-2</v>
      </c>
      <c r="BK99">
        <f t="shared" si="7"/>
        <v>0.10119249999999991</v>
      </c>
      <c r="BL99">
        <f t="shared" si="7"/>
        <v>2.3619999999999971E-2</v>
      </c>
      <c r="BM99">
        <f t="shared" si="7"/>
        <v>0</v>
      </c>
      <c r="BN99">
        <f t="shared" si="7"/>
        <v>0</v>
      </c>
      <c r="BO99">
        <f t="shared" si="7"/>
        <v>0.36</v>
      </c>
      <c r="BP99">
        <f t="shared" si="7"/>
        <v>9.2360000000000123E-2</v>
      </c>
      <c r="BQ99">
        <f t="shared" si="7"/>
        <v>0.10528000000000012</v>
      </c>
      <c r="BR99">
        <f t="shared" si="7"/>
        <v>2.6480000000000066E-2</v>
      </c>
      <c r="BS99">
        <f t="shared" si="7"/>
        <v>9.0950000000000232E-3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1.8712374999999999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181.660518</v>
      </c>
      <c r="L3">
        <v>530.26819999999998</v>
      </c>
      <c r="M3">
        <v>43.3125</v>
      </c>
      <c r="N3">
        <v>113.695312</v>
      </c>
      <c r="O3">
        <v>119.028164</v>
      </c>
      <c r="P3">
        <v>117.66562500000001</v>
      </c>
      <c r="Q3">
        <v>21.001750000000001</v>
      </c>
      <c r="R3">
        <v>40.800471000000002</v>
      </c>
      <c r="S3">
        <v>25.400471</v>
      </c>
      <c r="T3">
        <v>0</v>
      </c>
      <c r="U3">
        <v>335.88843800000001</v>
      </c>
      <c r="V3">
        <v>19.952625000000001</v>
      </c>
      <c r="W3">
        <v>33.494335999999997</v>
      </c>
      <c r="X3">
        <v>141.983789</v>
      </c>
      <c r="Y3">
        <v>0</v>
      </c>
      <c r="Z3">
        <v>18.924098000000001</v>
      </c>
      <c r="AA3">
        <v>41.060250000000003</v>
      </c>
      <c r="AB3">
        <v>38.028489999999998</v>
      </c>
      <c r="AC3">
        <v>27.972953</v>
      </c>
      <c r="AD3">
        <v>35.219510999999997</v>
      </c>
      <c r="AE3">
        <v>47.582684999999998</v>
      </c>
      <c r="AF3">
        <v>28.470749999999999</v>
      </c>
      <c r="AG3">
        <v>37.108995</v>
      </c>
      <c r="AH3">
        <v>147.205231</v>
      </c>
      <c r="AI3">
        <v>30.018930999999998</v>
      </c>
      <c r="AJ3">
        <v>0</v>
      </c>
      <c r="AK3">
        <v>48.856499999999997</v>
      </c>
      <c r="AL3">
        <v>61.513375000000003</v>
      </c>
      <c r="AM3">
        <v>15.242188000000001</v>
      </c>
      <c r="AN3">
        <v>0.90221899999999999</v>
      </c>
      <c r="AO3">
        <v>27.448575000000002</v>
      </c>
      <c r="AP3">
        <v>12.452921</v>
      </c>
      <c r="AQ3">
        <v>59.909849999999999</v>
      </c>
      <c r="AR3">
        <v>47.285699999999999</v>
      </c>
      <c r="AS3">
        <v>30.701231</v>
      </c>
      <c r="AT3">
        <v>10.330254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75.16</v>
      </c>
      <c r="BA3">
        <f>SUM(B3:AZ3)</f>
        <v>2565.5469059999996</v>
      </c>
      <c r="BD3">
        <v>21.66</v>
      </c>
      <c r="BE3">
        <v>7.06</v>
      </c>
      <c r="BF3">
        <v>1.02</v>
      </c>
      <c r="BG3">
        <v>3.92</v>
      </c>
      <c r="BH3">
        <v>5.38</v>
      </c>
      <c r="BI3">
        <v>4.43</v>
      </c>
      <c r="BJ3">
        <v>2.88</v>
      </c>
      <c r="BK3">
        <v>4.08</v>
      </c>
      <c r="BL3">
        <v>0.85</v>
      </c>
      <c r="BM3">
        <v>0</v>
      </c>
      <c r="BN3">
        <v>0</v>
      </c>
      <c r="BO3">
        <v>14.44</v>
      </c>
      <c r="BP3">
        <v>3.71</v>
      </c>
      <c r="BQ3">
        <v>4.26</v>
      </c>
      <c r="BR3">
        <v>1.05</v>
      </c>
      <c r="BS3">
        <v>0.42</v>
      </c>
      <c r="BT3">
        <v>0</v>
      </c>
      <c r="BU3">
        <v>0</v>
      </c>
      <c r="BV3">
        <v>0</v>
      </c>
      <c r="BW3">
        <f>SUM(BD3:BV3)</f>
        <v>75.16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181.660518</v>
      </c>
      <c r="L4">
        <v>530.26819999999998</v>
      </c>
      <c r="M4">
        <v>43.3125</v>
      </c>
      <c r="N4">
        <v>113.695312</v>
      </c>
      <c r="O4">
        <v>119.028164</v>
      </c>
      <c r="P4">
        <v>117.66562500000001</v>
      </c>
      <c r="Q4">
        <v>21.001750000000001</v>
      </c>
      <c r="R4">
        <v>40.800471000000002</v>
      </c>
      <c r="S4">
        <v>25.400471</v>
      </c>
      <c r="T4">
        <v>0</v>
      </c>
      <c r="U4">
        <v>335.88843800000001</v>
      </c>
      <c r="V4">
        <v>19.952625000000001</v>
      </c>
      <c r="W4">
        <v>33.494335999999997</v>
      </c>
      <c r="X4">
        <v>141.983789</v>
      </c>
      <c r="Y4">
        <v>0</v>
      </c>
      <c r="Z4">
        <v>18.924098000000001</v>
      </c>
      <c r="AA4">
        <v>41.060250000000003</v>
      </c>
      <c r="AB4">
        <v>38.028489999999998</v>
      </c>
      <c r="AC4">
        <v>27.972953</v>
      </c>
      <c r="AD4">
        <v>35.219510999999997</v>
      </c>
      <c r="AE4">
        <v>47.582684999999998</v>
      </c>
      <c r="AF4">
        <v>28.470749999999999</v>
      </c>
      <c r="AG4">
        <v>37.108995</v>
      </c>
      <c r="AH4">
        <v>147.205231</v>
      </c>
      <c r="AI4">
        <v>30.018930999999998</v>
      </c>
      <c r="AJ4">
        <v>0</v>
      </c>
      <c r="AK4">
        <v>48.856499999999997</v>
      </c>
      <c r="AL4">
        <v>61.513375000000003</v>
      </c>
      <c r="AM4">
        <v>15.242188000000001</v>
      </c>
      <c r="AN4">
        <v>0.90221899999999999</v>
      </c>
      <c r="AO4">
        <v>27.448575000000002</v>
      </c>
      <c r="AP4">
        <v>12.452921</v>
      </c>
      <c r="AQ4">
        <v>59.909849999999999</v>
      </c>
      <c r="AR4">
        <v>47.285699999999999</v>
      </c>
      <c r="AS4">
        <v>30.701231</v>
      </c>
      <c r="AT4">
        <v>10.825815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75.16</v>
      </c>
      <c r="BA4">
        <f t="shared" ref="BA4:BA67" si="1">SUM(B4:AZ4)</f>
        <v>2566.0424669999998</v>
      </c>
      <c r="BD4">
        <v>21.66</v>
      </c>
      <c r="BE4">
        <v>7.06</v>
      </c>
      <c r="BF4">
        <v>1.02</v>
      </c>
      <c r="BG4">
        <v>3.92</v>
      </c>
      <c r="BH4">
        <v>5.38</v>
      </c>
      <c r="BI4">
        <v>4.43</v>
      </c>
      <c r="BJ4">
        <v>2.88</v>
      </c>
      <c r="BK4">
        <v>4.08</v>
      </c>
      <c r="BL4">
        <v>0.85</v>
      </c>
      <c r="BM4">
        <v>0</v>
      </c>
      <c r="BN4">
        <v>0</v>
      </c>
      <c r="BO4">
        <v>14.44</v>
      </c>
      <c r="BP4">
        <v>3.71</v>
      </c>
      <c r="BQ4">
        <v>4.26</v>
      </c>
      <c r="BR4">
        <v>1.05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75.16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207.447721</v>
      </c>
      <c r="L5">
        <v>519.75</v>
      </c>
      <c r="M5">
        <v>43.3125</v>
      </c>
      <c r="N5">
        <v>113.695312</v>
      </c>
      <c r="O5">
        <v>119.028164</v>
      </c>
      <c r="P5">
        <v>116.221875</v>
      </c>
      <c r="Q5">
        <v>21.001750000000001</v>
      </c>
      <c r="R5">
        <v>40.800471000000002</v>
      </c>
      <c r="S5">
        <v>25.400471</v>
      </c>
      <c r="T5">
        <v>0</v>
      </c>
      <c r="U5">
        <v>335.88843800000001</v>
      </c>
      <c r="V5">
        <v>19.952625000000001</v>
      </c>
      <c r="W5">
        <v>33.494335999999997</v>
      </c>
      <c r="X5">
        <v>141.983789</v>
      </c>
      <c r="Y5">
        <v>0</v>
      </c>
      <c r="Z5">
        <v>18.924098000000001</v>
      </c>
      <c r="AA5">
        <v>41.060250000000003</v>
      </c>
      <c r="AB5">
        <v>38.028489999999998</v>
      </c>
      <c r="AC5">
        <v>27.972953</v>
      </c>
      <c r="AD5">
        <v>35.219510999999997</v>
      </c>
      <c r="AE5">
        <v>47.582684999999998</v>
      </c>
      <c r="AF5">
        <v>26.572700000000001</v>
      </c>
      <c r="AG5">
        <v>37.108995</v>
      </c>
      <c r="AH5">
        <v>147.205231</v>
      </c>
      <c r="AI5">
        <v>30.018930999999998</v>
      </c>
      <c r="AJ5">
        <v>0</v>
      </c>
      <c r="AK5">
        <v>48.856499999999997</v>
      </c>
      <c r="AL5">
        <v>61.513375000000003</v>
      </c>
      <c r="AM5">
        <v>15.242188000000001</v>
      </c>
      <c r="AN5">
        <v>0.90221899999999999</v>
      </c>
      <c r="AO5">
        <v>27.448575000000002</v>
      </c>
      <c r="AP5">
        <v>12.452921</v>
      </c>
      <c r="AQ5">
        <v>59.909849999999999</v>
      </c>
      <c r="AR5">
        <v>47.285699999999999</v>
      </c>
      <c r="AS5">
        <v>30.701231</v>
      </c>
      <c r="AT5">
        <v>10.708275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75.16</v>
      </c>
      <c r="BA5">
        <f t="shared" si="1"/>
        <v>2577.8521299999993</v>
      </c>
      <c r="BD5">
        <v>21.66</v>
      </c>
      <c r="BE5">
        <v>7.06</v>
      </c>
      <c r="BF5">
        <v>1.02</v>
      </c>
      <c r="BG5">
        <v>3.92</v>
      </c>
      <c r="BH5">
        <v>5.38</v>
      </c>
      <c r="BI5">
        <v>4.43</v>
      </c>
      <c r="BJ5">
        <v>2.88</v>
      </c>
      <c r="BK5">
        <v>4.08</v>
      </c>
      <c r="BL5">
        <v>0.85</v>
      </c>
      <c r="BM5">
        <v>0</v>
      </c>
      <c r="BN5">
        <v>0</v>
      </c>
      <c r="BO5">
        <v>14.44</v>
      </c>
      <c r="BP5">
        <v>3.71</v>
      </c>
      <c r="BQ5">
        <v>4.26</v>
      </c>
      <c r="BR5">
        <v>1.05</v>
      </c>
      <c r="BS5">
        <v>0.42</v>
      </c>
      <c r="BT5">
        <v>0</v>
      </c>
      <c r="BU5">
        <v>0</v>
      </c>
      <c r="BV5">
        <v>0</v>
      </c>
      <c r="BW5">
        <f t="shared" si="2"/>
        <v>75.16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207.447721</v>
      </c>
      <c r="L6">
        <v>471.625</v>
      </c>
      <c r="M6">
        <v>43.3125</v>
      </c>
      <c r="N6">
        <v>113.695312</v>
      </c>
      <c r="O6">
        <v>119.028164</v>
      </c>
      <c r="P6">
        <v>116.221875</v>
      </c>
      <c r="Q6">
        <v>21.001750000000001</v>
      </c>
      <c r="R6">
        <v>40.800471000000002</v>
      </c>
      <c r="S6">
        <v>25.400471</v>
      </c>
      <c r="T6">
        <v>0</v>
      </c>
      <c r="U6">
        <v>335.88843800000001</v>
      </c>
      <c r="V6">
        <v>19.952625000000001</v>
      </c>
      <c r="W6">
        <v>33.494335999999997</v>
      </c>
      <c r="X6">
        <v>141.983789</v>
      </c>
      <c r="Y6">
        <v>0</v>
      </c>
      <c r="Z6">
        <v>18.924098000000001</v>
      </c>
      <c r="AA6">
        <v>41.060250000000003</v>
      </c>
      <c r="AB6">
        <v>38.028489999999998</v>
      </c>
      <c r="AC6">
        <v>27.972953</v>
      </c>
      <c r="AD6">
        <v>35.219510999999997</v>
      </c>
      <c r="AE6">
        <v>47.582684999999998</v>
      </c>
      <c r="AF6">
        <v>26.572700000000001</v>
      </c>
      <c r="AG6">
        <v>37.108995</v>
      </c>
      <c r="AH6">
        <v>147.205231</v>
      </c>
      <c r="AI6">
        <v>30.018930999999998</v>
      </c>
      <c r="AJ6">
        <v>0</v>
      </c>
      <c r="AK6">
        <v>48.856499999999997</v>
      </c>
      <c r="AL6">
        <v>61.513375000000003</v>
      </c>
      <c r="AM6">
        <v>15.242188000000001</v>
      </c>
      <c r="AN6">
        <v>0.90221899999999999</v>
      </c>
      <c r="AO6">
        <v>27.448575000000002</v>
      </c>
      <c r="AP6">
        <v>12.452921</v>
      </c>
      <c r="AQ6">
        <v>59.909849999999999</v>
      </c>
      <c r="AR6">
        <v>47.285699999999999</v>
      </c>
      <c r="AS6">
        <v>30.701231</v>
      </c>
      <c r="AT6">
        <v>10.825815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75.16</v>
      </c>
      <c r="BA6">
        <f t="shared" si="1"/>
        <v>2529.8446699999995</v>
      </c>
      <c r="BD6">
        <v>21.66</v>
      </c>
      <c r="BE6">
        <v>7.06</v>
      </c>
      <c r="BF6">
        <v>1.02</v>
      </c>
      <c r="BG6">
        <v>3.92</v>
      </c>
      <c r="BH6">
        <v>5.38</v>
      </c>
      <c r="BI6">
        <v>4.43</v>
      </c>
      <c r="BJ6">
        <v>2.88</v>
      </c>
      <c r="BK6">
        <v>4.08</v>
      </c>
      <c r="BL6">
        <v>0.85</v>
      </c>
      <c r="BM6">
        <v>0</v>
      </c>
      <c r="BN6">
        <v>0</v>
      </c>
      <c r="BO6">
        <v>14.44</v>
      </c>
      <c r="BP6">
        <v>3.71</v>
      </c>
      <c r="BQ6">
        <v>4.26</v>
      </c>
      <c r="BR6">
        <v>1.05</v>
      </c>
      <c r="BS6">
        <v>0.42</v>
      </c>
      <c r="BT6">
        <v>0</v>
      </c>
      <c r="BU6">
        <v>0</v>
      </c>
      <c r="BV6">
        <v>0</v>
      </c>
      <c r="BW6">
        <f t="shared" si="2"/>
        <v>75.16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207.447721</v>
      </c>
      <c r="L7">
        <v>433.125</v>
      </c>
      <c r="M7">
        <v>43.3125</v>
      </c>
      <c r="N7">
        <v>113.695312</v>
      </c>
      <c r="O7">
        <v>119.028164</v>
      </c>
      <c r="P7">
        <v>116.221875</v>
      </c>
      <c r="Q7">
        <v>21.001750000000001</v>
      </c>
      <c r="R7">
        <v>40.800471000000002</v>
      </c>
      <c r="S7">
        <v>25.400471</v>
      </c>
      <c r="T7">
        <v>0</v>
      </c>
      <c r="U7">
        <v>335.88843800000001</v>
      </c>
      <c r="V7">
        <v>19.952625000000001</v>
      </c>
      <c r="W7">
        <v>33.494335999999997</v>
      </c>
      <c r="X7">
        <v>141.983789</v>
      </c>
      <c r="Y7">
        <v>0</v>
      </c>
      <c r="Z7">
        <v>18.924098000000001</v>
      </c>
      <c r="AA7">
        <v>41.060250000000003</v>
      </c>
      <c r="AB7">
        <v>38.028489999999998</v>
      </c>
      <c r="AC7">
        <v>27.972953</v>
      </c>
      <c r="AD7">
        <v>35.219510999999997</v>
      </c>
      <c r="AE7">
        <v>47.582684999999998</v>
      </c>
      <c r="AF7">
        <v>25.623674999999999</v>
      </c>
      <c r="AG7">
        <v>37.108995</v>
      </c>
      <c r="AH7">
        <v>147.205231</v>
      </c>
      <c r="AI7">
        <v>30.018930999999998</v>
      </c>
      <c r="AJ7">
        <v>0</v>
      </c>
      <c r="AK7">
        <v>48.856499999999997</v>
      </c>
      <c r="AL7">
        <v>61.513375000000003</v>
      </c>
      <c r="AM7">
        <v>15.242188000000001</v>
      </c>
      <c r="AN7">
        <v>0.90221899999999999</v>
      </c>
      <c r="AO7">
        <v>27.448575000000002</v>
      </c>
      <c r="AP7">
        <v>12.452921</v>
      </c>
      <c r="AQ7">
        <v>59.909849999999999</v>
      </c>
      <c r="AR7">
        <v>50.473500000000001</v>
      </c>
      <c r="AS7">
        <v>31.203596000000001</v>
      </c>
      <c r="AT7">
        <v>10.825815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75.16</v>
      </c>
      <c r="BA7">
        <f t="shared" si="1"/>
        <v>2494.0858099999996</v>
      </c>
      <c r="BD7">
        <v>21.66</v>
      </c>
      <c r="BE7">
        <v>7.06</v>
      </c>
      <c r="BF7">
        <v>1.02</v>
      </c>
      <c r="BG7">
        <v>3.92</v>
      </c>
      <c r="BH7">
        <v>5.38</v>
      </c>
      <c r="BI7">
        <v>4.43</v>
      </c>
      <c r="BJ7">
        <v>2.88</v>
      </c>
      <c r="BK7">
        <v>4.08</v>
      </c>
      <c r="BL7">
        <v>0.85</v>
      </c>
      <c r="BM7">
        <v>0</v>
      </c>
      <c r="BN7">
        <v>0</v>
      </c>
      <c r="BO7">
        <v>14.44</v>
      </c>
      <c r="BP7">
        <v>3.71</v>
      </c>
      <c r="BQ7">
        <v>4.26</v>
      </c>
      <c r="BR7">
        <v>1.05</v>
      </c>
      <c r="BS7">
        <v>0.42</v>
      </c>
      <c r="BT7">
        <v>0</v>
      </c>
      <c r="BU7">
        <v>0</v>
      </c>
      <c r="BV7">
        <v>0</v>
      </c>
      <c r="BW7">
        <f t="shared" si="2"/>
        <v>75.16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207.447721</v>
      </c>
      <c r="L8">
        <v>413.875</v>
      </c>
      <c r="M8">
        <v>43.3125</v>
      </c>
      <c r="N8">
        <v>113.695312</v>
      </c>
      <c r="O8">
        <v>119.028164</v>
      </c>
      <c r="P8">
        <v>116.221875</v>
      </c>
      <c r="Q8">
        <v>21.001750000000001</v>
      </c>
      <c r="R8">
        <v>40.800471000000002</v>
      </c>
      <c r="S8">
        <v>25.400471</v>
      </c>
      <c r="T8">
        <v>0</v>
      </c>
      <c r="U8">
        <v>335.88843800000001</v>
      </c>
      <c r="V8">
        <v>19.952625000000001</v>
      </c>
      <c r="W8">
        <v>33.494335999999997</v>
      </c>
      <c r="X8">
        <v>141.983789</v>
      </c>
      <c r="Y8">
        <v>0</v>
      </c>
      <c r="Z8">
        <v>18.924098000000001</v>
      </c>
      <c r="AA8">
        <v>41.060250000000003</v>
      </c>
      <c r="AB8">
        <v>38.028489999999998</v>
      </c>
      <c r="AC8">
        <v>27.972953</v>
      </c>
      <c r="AD8">
        <v>35.219510999999997</v>
      </c>
      <c r="AE8">
        <v>47.582684999999998</v>
      </c>
      <c r="AF8">
        <v>25.623674999999999</v>
      </c>
      <c r="AG8">
        <v>37.108995</v>
      </c>
      <c r="AH8">
        <v>147.205231</v>
      </c>
      <c r="AI8">
        <v>30.018930999999998</v>
      </c>
      <c r="AJ8">
        <v>0</v>
      </c>
      <c r="AK8">
        <v>48.856499999999997</v>
      </c>
      <c r="AL8">
        <v>61.513375000000003</v>
      </c>
      <c r="AM8">
        <v>15.242188000000001</v>
      </c>
      <c r="AN8">
        <v>0.90221899999999999</v>
      </c>
      <c r="AO8">
        <v>27.448575000000002</v>
      </c>
      <c r="AP8">
        <v>12.452921</v>
      </c>
      <c r="AQ8">
        <v>44.932388000000003</v>
      </c>
      <c r="AR8">
        <v>50.473500000000001</v>
      </c>
      <c r="AS8">
        <v>31.203596000000001</v>
      </c>
      <c r="AT8">
        <v>10.306198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75.16</v>
      </c>
      <c r="BA8">
        <f t="shared" si="1"/>
        <v>2459.3387309999998</v>
      </c>
      <c r="BD8">
        <v>21.66</v>
      </c>
      <c r="BE8">
        <v>7.06</v>
      </c>
      <c r="BF8">
        <v>1.02</v>
      </c>
      <c r="BG8">
        <v>3.92</v>
      </c>
      <c r="BH8">
        <v>5.38</v>
      </c>
      <c r="BI8">
        <v>4.43</v>
      </c>
      <c r="BJ8">
        <v>2.88</v>
      </c>
      <c r="BK8">
        <v>4.08</v>
      </c>
      <c r="BL8">
        <v>0.85</v>
      </c>
      <c r="BM8">
        <v>0</v>
      </c>
      <c r="BN8">
        <v>0</v>
      </c>
      <c r="BO8">
        <v>14.44</v>
      </c>
      <c r="BP8">
        <v>3.71</v>
      </c>
      <c r="BQ8">
        <v>4.26</v>
      </c>
      <c r="BR8">
        <v>1.05</v>
      </c>
      <c r="BS8">
        <v>0.42</v>
      </c>
      <c r="BT8">
        <v>0</v>
      </c>
      <c r="BU8">
        <v>0</v>
      </c>
      <c r="BV8">
        <v>0</v>
      </c>
      <c r="BW8">
        <f t="shared" si="2"/>
        <v>75.16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207.447721</v>
      </c>
      <c r="L9">
        <v>394.625</v>
      </c>
      <c r="M9">
        <v>43.3125</v>
      </c>
      <c r="N9">
        <v>113.695312</v>
      </c>
      <c r="O9">
        <v>119.028164</v>
      </c>
      <c r="P9">
        <v>116.221875</v>
      </c>
      <c r="Q9">
        <v>21.001750000000001</v>
      </c>
      <c r="R9">
        <v>40.800471000000002</v>
      </c>
      <c r="S9">
        <v>25.400471</v>
      </c>
      <c r="T9">
        <v>0</v>
      </c>
      <c r="U9">
        <v>335.88843800000001</v>
      </c>
      <c r="V9">
        <v>19.952625000000001</v>
      </c>
      <c r="W9">
        <v>33.494335999999997</v>
      </c>
      <c r="X9">
        <v>141.983789</v>
      </c>
      <c r="Y9">
        <v>0</v>
      </c>
      <c r="Z9">
        <v>18.924098000000001</v>
      </c>
      <c r="AA9">
        <v>41.060250000000003</v>
      </c>
      <c r="AB9">
        <v>38.028489999999998</v>
      </c>
      <c r="AC9">
        <v>27.972953</v>
      </c>
      <c r="AD9">
        <v>35.219510999999997</v>
      </c>
      <c r="AE9">
        <v>47.582684999999998</v>
      </c>
      <c r="AF9">
        <v>25.623674999999999</v>
      </c>
      <c r="AG9">
        <v>37.108995</v>
      </c>
      <c r="AH9">
        <v>147.205231</v>
      </c>
      <c r="AI9">
        <v>17.766306</v>
      </c>
      <c r="AJ9">
        <v>0</v>
      </c>
      <c r="AK9">
        <v>48.856499999999997</v>
      </c>
      <c r="AL9">
        <v>61.513375000000003</v>
      </c>
      <c r="AM9">
        <v>15.242188000000001</v>
      </c>
      <c r="AN9">
        <v>0.90221899999999999</v>
      </c>
      <c r="AO9">
        <v>27.448575000000002</v>
      </c>
      <c r="AP9">
        <v>12.452921</v>
      </c>
      <c r="AQ9">
        <v>44.932388000000003</v>
      </c>
      <c r="AR9">
        <v>50.473500000000001</v>
      </c>
      <c r="AS9">
        <v>31.203596000000001</v>
      </c>
      <c r="AT9">
        <v>10.825815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75.16</v>
      </c>
      <c r="BA9">
        <f t="shared" si="1"/>
        <v>2428.3557229999997</v>
      </c>
      <c r="BD9">
        <v>21.66</v>
      </c>
      <c r="BE9">
        <v>7.06</v>
      </c>
      <c r="BF9">
        <v>1.02</v>
      </c>
      <c r="BG9">
        <v>3.92</v>
      </c>
      <c r="BH9">
        <v>5.38</v>
      </c>
      <c r="BI9">
        <v>4.43</v>
      </c>
      <c r="BJ9">
        <v>2.88</v>
      </c>
      <c r="BK9">
        <v>4.08</v>
      </c>
      <c r="BL9">
        <v>0.85</v>
      </c>
      <c r="BM9">
        <v>0</v>
      </c>
      <c r="BN9">
        <v>0</v>
      </c>
      <c r="BO9">
        <v>14.44</v>
      </c>
      <c r="BP9">
        <v>3.71</v>
      </c>
      <c r="BQ9">
        <v>4.26</v>
      </c>
      <c r="BR9">
        <v>1.05</v>
      </c>
      <c r="BS9">
        <v>0.42</v>
      </c>
      <c r="BT9">
        <v>0</v>
      </c>
      <c r="BU9">
        <v>0</v>
      </c>
      <c r="BV9">
        <v>0</v>
      </c>
      <c r="BW9">
        <f t="shared" si="2"/>
        <v>75.16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181.660518</v>
      </c>
      <c r="L10">
        <v>375.375</v>
      </c>
      <c r="M10">
        <v>43.3125</v>
      </c>
      <c r="N10">
        <v>113.695312</v>
      </c>
      <c r="O10">
        <v>119.028164</v>
      </c>
      <c r="P10">
        <v>116.221875</v>
      </c>
      <c r="Q10">
        <v>16.629785999999999</v>
      </c>
      <c r="R10">
        <v>33.649217999999998</v>
      </c>
      <c r="S10">
        <v>21.108006</v>
      </c>
      <c r="T10">
        <v>0</v>
      </c>
      <c r="U10">
        <v>335.88843800000001</v>
      </c>
      <c r="V10">
        <v>14.884677999999999</v>
      </c>
      <c r="W10">
        <v>33.494335999999997</v>
      </c>
      <c r="X10">
        <v>141.983789</v>
      </c>
      <c r="Y10">
        <v>0</v>
      </c>
      <c r="Z10">
        <v>18.924098000000001</v>
      </c>
      <c r="AA10">
        <v>41.060250000000003</v>
      </c>
      <c r="AB10">
        <v>38.028489999999998</v>
      </c>
      <c r="AC10">
        <v>27.972953</v>
      </c>
      <c r="AD10">
        <v>35.219510999999997</v>
      </c>
      <c r="AE10">
        <v>47.582684999999998</v>
      </c>
      <c r="AF10">
        <v>25.623674999999999</v>
      </c>
      <c r="AG10">
        <v>37.108995</v>
      </c>
      <c r="AH10">
        <v>147.205231</v>
      </c>
      <c r="AI10">
        <v>17.766306</v>
      </c>
      <c r="AJ10">
        <v>0</v>
      </c>
      <c r="AK10">
        <v>48.856499999999997</v>
      </c>
      <c r="AL10">
        <v>61.513375000000003</v>
      </c>
      <c r="AM10">
        <v>15.242188000000001</v>
      </c>
      <c r="AN10">
        <v>0.90221899999999999</v>
      </c>
      <c r="AO10">
        <v>27.448575000000002</v>
      </c>
      <c r="AP10">
        <v>12.452921</v>
      </c>
      <c r="AQ10">
        <v>44.932388000000003</v>
      </c>
      <c r="AR10">
        <v>50.473500000000001</v>
      </c>
      <c r="AS10">
        <v>31.203596000000001</v>
      </c>
      <c r="AT10">
        <v>10.825815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75.16</v>
      </c>
      <c r="BA10">
        <f t="shared" si="1"/>
        <v>2362.4348910000003</v>
      </c>
      <c r="BD10">
        <v>21.66</v>
      </c>
      <c r="BE10">
        <v>7.06</v>
      </c>
      <c r="BF10">
        <v>1.02</v>
      </c>
      <c r="BG10">
        <v>3.92</v>
      </c>
      <c r="BH10">
        <v>5.38</v>
      </c>
      <c r="BI10">
        <v>4.43</v>
      </c>
      <c r="BJ10">
        <v>2.88</v>
      </c>
      <c r="BK10">
        <v>4.08</v>
      </c>
      <c r="BL10">
        <v>0.85</v>
      </c>
      <c r="BM10">
        <v>0</v>
      </c>
      <c r="BN10">
        <v>0</v>
      </c>
      <c r="BO10">
        <v>14.44</v>
      </c>
      <c r="BP10">
        <v>3.71</v>
      </c>
      <c r="BQ10">
        <v>4.26</v>
      </c>
      <c r="BR10">
        <v>1.05</v>
      </c>
      <c r="BS10">
        <v>0.42</v>
      </c>
      <c r="BT10">
        <v>0</v>
      </c>
      <c r="BU10">
        <v>0</v>
      </c>
      <c r="BV10">
        <v>0</v>
      </c>
      <c r="BW10">
        <f t="shared" si="2"/>
        <v>75.16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181.660518</v>
      </c>
      <c r="L11">
        <v>365.75</v>
      </c>
      <c r="M11">
        <v>43.3125</v>
      </c>
      <c r="N11">
        <v>113.695312</v>
      </c>
      <c r="O11">
        <v>119.028164</v>
      </c>
      <c r="P11">
        <v>116.221875</v>
      </c>
      <c r="Q11">
        <v>16.629785999999999</v>
      </c>
      <c r="R11">
        <v>33.324638</v>
      </c>
      <c r="S11">
        <v>20.873737999999999</v>
      </c>
      <c r="T11">
        <v>0</v>
      </c>
      <c r="U11">
        <v>335.88843800000001</v>
      </c>
      <c r="V11">
        <v>14.884677999999999</v>
      </c>
      <c r="W11">
        <v>33.494335999999997</v>
      </c>
      <c r="X11">
        <v>141.983789</v>
      </c>
      <c r="Y11">
        <v>0</v>
      </c>
      <c r="Z11">
        <v>12.616065000000001</v>
      </c>
      <c r="AA11">
        <v>41.060250000000003</v>
      </c>
      <c r="AB11">
        <v>38.028489999999998</v>
      </c>
      <c r="AC11">
        <v>27.972953</v>
      </c>
      <c r="AD11">
        <v>35.219510999999997</v>
      </c>
      <c r="AE11">
        <v>47.582684999999998</v>
      </c>
      <c r="AF11">
        <v>17.082450000000001</v>
      </c>
      <c r="AG11">
        <v>37.108995</v>
      </c>
      <c r="AH11">
        <v>147.205231</v>
      </c>
      <c r="AI11">
        <v>17.766306</v>
      </c>
      <c r="AJ11">
        <v>0</v>
      </c>
      <c r="AK11">
        <v>48.856499999999997</v>
      </c>
      <c r="AL11">
        <v>61.513375000000003</v>
      </c>
      <c r="AM11">
        <v>15.242188000000001</v>
      </c>
      <c r="AN11">
        <v>0.90221899999999999</v>
      </c>
      <c r="AO11">
        <v>27.448575000000002</v>
      </c>
      <c r="AP11">
        <v>12.452921</v>
      </c>
      <c r="AQ11">
        <v>44.932388000000003</v>
      </c>
      <c r="AR11">
        <v>36.128399999999999</v>
      </c>
      <c r="AS11">
        <v>31.203596000000001</v>
      </c>
      <c r="AT11">
        <v>10.825815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74.819999999999993</v>
      </c>
      <c r="BA11">
        <f t="shared" si="1"/>
        <v>2322.7166850000003</v>
      </c>
      <c r="BD11">
        <v>21.66</v>
      </c>
      <c r="BE11">
        <v>6.9</v>
      </c>
      <c r="BF11">
        <v>1.08</v>
      </c>
      <c r="BG11">
        <v>3.8</v>
      </c>
      <c r="BH11">
        <v>5.38</v>
      </c>
      <c r="BI11">
        <v>4.43</v>
      </c>
      <c r="BJ11">
        <v>2.88</v>
      </c>
      <c r="BK11">
        <v>4.08</v>
      </c>
      <c r="BL11">
        <v>0.82</v>
      </c>
      <c r="BM11">
        <v>0</v>
      </c>
      <c r="BN11">
        <v>0</v>
      </c>
      <c r="BO11">
        <v>14.44</v>
      </c>
      <c r="BP11">
        <v>3.7</v>
      </c>
      <c r="BQ11">
        <v>4.1399999999999997</v>
      </c>
      <c r="BR11">
        <v>1.1000000000000001</v>
      </c>
      <c r="BS11">
        <v>0.41</v>
      </c>
      <c r="BT11">
        <v>0</v>
      </c>
      <c r="BU11">
        <v>0</v>
      </c>
      <c r="BV11">
        <v>0</v>
      </c>
      <c r="BW11">
        <f t="shared" si="2"/>
        <v>74.819999999999993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181.660518</v>
      </c>
      <c r="L12">
        <v>336.875</v>
      </c>
      <c r="M12">
        <v>43.3125</v>
      </c>
      <c r="N12">
        <v>113.695312</v>
      </c>
      <c r="O12">
        <v>119.028164</v>
      </c>
      <c r="P12">
        <v>116.221875</v>
      </c>
      <c r="Q12">
        <v>16.629785999999999</v>
      </c>
      <c r="R12">
        <v>33.324638</v>
      </c>
      <c r="S12">
        <v>20.873737999999999</v>
      </c>
      <c r="T12">
        <v>0</v>
      </c>
      <c r="U12">
        <v>335.88843800000001</v>
      </c>
      <c r="V12">
        <v>14.884677999999999</v>
      </c>
      <c r="W12">
        <v>33.494335999999997</v>
      </c>
      <c r="X12">
        <v>141.983789</v>
      </c>
      <c r="Y12">
        <v>0</v>
      </c>
      <c r="Z12">
        <v>12.616065000000001</v>
      </c>
      <c r="AA12">
        <v>41.060250000000003</v>
      </c>
      <c r="AB12">
        <v>38.028489999999998</v>
      </c>
      <c r="AC12">
        <v>27.972953</v>
      </c>
      <c r="AD12">
        <v>35.219510999999997</v>
      </c>
      <c r="AE12">
        <v>47.582684999999998</v>
      </c>
      <c r="AF12">
        <v>17.082450000000001</v>
      </c>
      <c r="AG12">
        <v>37.108995</v>
      </c>
      <c r="AH12">
        <v>147.205231</v>
      </c>
      <c r="AI12">
        <v>17.766306</v>
      </c>
      <c r="AJ12">
        <v>0</v>
      </c>
      <c r="AK12">
        <v>48.856499999999997</v>
      </c>
      <c r="AL12">
        <v>61.513375000000003</v>
      </c>
      <c r="AM12">
        <v>15.242188000000001</v>
      </c>
      <c r="AN12">
        <v>0.90221899999999999</v>
      </c>
      <c r="AO12">
        <v>27.448575000000002</v>
      </c>
      <c r="AP12">
        <v>12.452921</v>
      </c>
      <c r="AQ12">
        <v>44.932388000000003</v>
      </c>
      <c r="AR12">
        <v>36.128399999999999</v>
      </c>
      <c r="AS12">
        <v>31.203596000000001</v>
      </c>
      <c r="AT12">
        <v>10.637134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74.819999999999993</v>
      </c>
      <c r="BA12">
        <f t="shared" si="1"/>
        <v>2293.6530040000002</v>
      </c>
      <c r="BD12">
        <v>21.66</v>
      </c>
      <c r="BE12">
        <v>6.9</v>
      </c>
      <c r="BF12">
        <v>1.08</v>
      </c>
      <c r="BG12">
        <v>3.8</v>
      </c>
      <c r="BH12">
        <v>5.38</v>
      </c>
      <c r="BI12">
        <v>4.43</v>
      </c>
      <c r="BJ12">
        <v>2.88</v>
      </c>
      <c r="BK12">
        <v>4.08</v>
      </c>
      <c r="BL12">
        <v>0.82</v>
      </c>
      <c r="BM12">
        <v>0</v>
      </c>
      <c r="BN12">
        <v>0</v>
      </c>
      <c r="BO12">
        <v>14.44</v>
      </c>
      <c r="BP12">
        <v>3.7</v>
      </c>
      <c r="BQ12">
        <v>4.1399999999999997</v>
      </c>
      <c r="BR12">
        <v>1.1000000000000001</v>
      </c>
      <c r="BS12">
        <v>0.41</v>
      </c>
      <c r="BT12">
        <v>0</v>
      </c>
      <c r="BU12">
        <v>0</v>
      </c>
      <c r="BV12">
        <v>0</v>
      </c>
      <c r="BW12">
        <f t="shared" si="2"/>
        <v>74.819999999999993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110.6875</v>
      </c>
      <c r="L13">
        <v>331.1</v>
      </c>
      <c r="M13">
        <v>43.3125</v>
      </c>
      <c r="N13">
        <v>113.695312</v>
      </c>
      <c r="O13">
        <v>119.028164</v>
      </c>
      <c r="P13">
        <v>116.94374999999999</v>
      </c>
      <c r="Q13">
        <v>16.629785999999999</v>
      </c>
      <c r="R13">
        <v>33.324638</v>
      </c>
      <c r="S13">
        <v>20.873737999999999</v>
      </c>
      <c r="T13">
        <v>0</v>
      </c>
      <c r="U13">
        <v>335.88843800000001</v>
      </c>
      <c r="V13">
        <v>14.884677999999999</v>
      </c>
      <c r="W13">
        <v>33.494335999999997</v>
      </c>
      <c r="X13">
        <v>141.983789</v>
      </c>
      <c r="Y13">
        <v>0</v>
      </c>
      <c r="Z13">
        <v>12.616065000000001</v>
      </c>
      <c r="AA13">
        <v>41.060250000000003</v>
      </c>
      <c r="AB13">
        <v>38.028489999999998</v>
      </c>
      <c r="AC13">
        <v>27.972953</v>
      </c>
      <c r="AD13">
        <v>35.219510999999997</v>
      </c>
      <c r="AE13">
        <v>47.582684999999998</v>
      </c>
      <c r="AF13">
        <v>17.082450000000001</v>
      </c>
      <c r="AG13">
        <v>37.108995</v>
      </c>
      <c r="AH13">
        <v>147.205231</v>
      </c>
      <c r="AI13">
        <v>17.766306</v>
      </c>
      <c r="AJ13">
        <v>0</v>
      </c>
      <c r="AK13">
        <v>48.856499999999997</v>
      </c>
      <c r="AL13">
        <v>61.513375000000003</v>
      </c>
      <c r="AM13">
        <v>15.242188000000001</v>
      </c>
      <c r="AN13">
        <v>0.90221899999999999</v>
      </c>
      <c r="AO13">
        <v>27.448575000000002</v>
      </c>
      <c r="AP13">
        <v>12.452921</v>
      </c>
      <c r="AQ13">
        <v>42.749437999999998</v>
      </c>
      <c r="AR13">
        <v>47.285699999999999</v>
      </c>
      <c r="AS13">
        <v>31.203596000000001</v>
      </c>
      <c r="AT13">
        <v>10.825815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74.819999999999993</v>
      </c>
      <c r="BA13">
        <f t="shared" si="1"/>
        <v>2226.7898920000002</v>
      </c>
      <c r="BD13">
        <v>21.66</v>
      </c>
      <c r="BE13">
        <v>6.9</v>
      </c>
      <c r="BF13">
        <v>1.08</v>
      </c>
      <c r="BG13">
        <v>3.8</v>
      </c>
      <c r="BH13">
        <v>5.38</v>
      </c>
      <c r="BI13">
        <v>4.43</v>
      </c>
      <c r="BJ13">
        <v>2.88</v>
      </c>
      <c r="BK13">
        <v>4.08</v>
      </c>
      <c r="BL13">
        <v>0.82</v>
      </c>
      <c r="BM13">
        <v>0</v>
      </c>
      <c r="BN13">
        <v>0</v>
      </c>
      <c r="BO13">
        <v>14.44</v>
      </c>
      <c r="BP13">
        <v>3.7</v>
      </c>
      <c r="BQ13">
        <v>4.1399999999999997</v>
      </c>
      <c r="BR13">
        <v>1.1000000000000001</v>
      </c>
      <c r="BS13">
        <v>0.41</v>
      </c>
      <c r="BT13">
        <v>0</v>
      </c>
      <c r="BU13">
        <v>0</v>
      </c>
      <c r="BV13">
        <v>0</v>
      </c>
      <c r="BW13">
        <f t="shared" si="2"/>
        <v>74.819999999999993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110.6875</v>
      </c>
      <c r="L14">
        <v>331.1</v>
      </c>
      <c r="M14">
        <v>43.3125</v>
      </c>
      <c r="N14">
        <v>113.695312</v>
      </c>
      <c r="O14">
        <v>119.028164</v>
      </c>
      <c r="P14">
        <v>116.94374999999999</v>
      </c>
      <c r="Q14">
        <v>16.629785999999999</v>
      </c>
      <c r="R14">
        <v>33.324638</v>
      </c>
      <c r="S14">
        <v>20.873737999999999</v>
      </c>
      <c r="T14">
        <v>0</v>
      </c>
      <c r="U14">
        <v>335.88843800000001</v>
      </c>
      <c r="V14">
        <v>14.884677999999999</v>
      </c>
      <c r="W14">
        <v>33.494335999999997</v>
      </c>
      <c r="X14">
        <v>141.983789</v>
      </c>
      <c r="Y14">
        <v>0</v>
      </c>
      <c r="Z14">
        <v>12.616065000000001</v>
      </c>
      <c r="AA14">
        <v>41.060250000000003</v>
      </c>
      <c r="AB14">
        <v>38.028489999999998</v>
      </c>
      <c r="AC14">
        <v>27.972953</v>
      </c>
      <c r="AD14">
        <v>35.219510999999997</v>
      </c>
      <c r="AE14">
        <v>47.582684999999998</v>
      </c>
      <c r="AF14">
        <v>17.082450000000001</v>
      </c>
      <c r="AG14">
        <v>37.108995</v>
      </c>
      <c r="AH14">
        <v>147.205231</v>
      </c>
      <c r="AI14">
        <v>17.766306</v>
      </c>
      <c r="AJ14">
        <v>0</v>
      </c>
      <c r="AK14">
        <v>48.856499999999997</v>
      </c>
      <c r="AL14">
        <v>61.513375000000003</v>
      </c>
      <c r="AM14">
        <v>15.242188000000001</v>
      </c>
      <c r="AN14">
        <v>0.90221899999999999</v>
      </c>
      <c r="AO14">
        <v>27.448575000000002</v>
      </c>
      <c r="AP14">
        <v>12.452921</v>
      </c>
      <c r="AQ14">
        <v>42.749437999999998</v>
      </c>
      <c r="AR14">
        <v>47.285699999999999</v>
      </c>
      <c r="AS14">
        <v>31.203596000000001</v>
      </c>
      <c r="AT14">
        <v>10.825815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74.819999999999993</v>
      </c>
      <c r="BA14">
        <f t="shared" si="1"/>
        <v>2226.7898920000002</v>
      </c>
      <c r="BD14">
        <v>21.66</v>
      </c>
      <c r="BE14">
        <v>6.9</v>
      </c>
      <c r="BF14">
        <v>1.08</v>
      </c>
      <c r="BG14">
        <v>3.8</v>
      </c>
      <c r="BH14">
        <v>5.38</v>
      </c>
      <c r="BI14">
        <v>4.43</v>
      </c>
      <c r="BJ14">
        <v>2.88</v>
      </c>
      <c r="BK14">
        <v>4.08</v>
      </c>
      <c r="BL14">
        <v>0.82</v>
      </c>
      <c r="BM14">
        <v>0</v>
      </c>
      <c r="BN14">
        <v>0</v>
      </c>
      <c r="BO14">
        <v>14.44</v>
      </c>
      <c r="BP14">
        <v>3.7</v>
      </c>
      <c r="BQ14">
        <v>4.1399999999999997</v>
      </c>
      <c r="BR14">
        <v>1.1000000000000001</v>
      </c>
      <c r="BS14">
        <v>0.41</v>
      </c>
      <c r="BT14">
        <v>0</v>
      </c>
      <c r="BU14">
        <v>0</v>
      </c>
      <c r="BV14">
        <v>0</v>
      </c>
      <c r="BW14">
        <f t="shared" si="2"/>
        <v>74.819999999999993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110.6875</v>
      </c>
      <c r="L15">
        <v>331.1</v>
      </c>
      <c r="M15">
        <v>43.3125</v>
      </c>
      <c r="N15">
        <v>113.695312</v>
      </c>
      <c r="O15">
        <v>119.028164</v>
      </c>
      <c r="P15">
        <v>116.94374999999999</v>
      </c>
      <c r="Q15">
        <v>16.629785999999999</v>
      </c>
      <c r="R15">
        <v>33.324638</v>
      </c>
      <c r="S15">
        <v>20.873737999999999</v>
      </c>
      <c r="T15">
        <v>0</v>
      </c>
      <c r="U15">
        <v>335.88843800000001</v>
      </c>
      <c r="V15">
        <v>14.884677999999999</v>
      </c>
      <c r="W15">
        <v>33.494335999999997</v>
      </c>
      <c r="X15">
        <v>141.983789</v>
      </c>
      <c r="Y15">
        <v>0</v>
      </c>
      <c r="Z15">
        <v>12.616065000000001</v>
      </c>
      <c r="AA15">
        <v>41.060250000000003</v>
      </c>
      <c r="AB15">
        <v>38.028489999999998</v>
      </c>
      <c r="AC15">
        <v>27.972953</v>
      </c>
      <c r="AD15">
        <v>35.219510999999997</v>
      </c>
      <c r="AE15">
        <v>47.582684999999998</v>
      </c>
      <c r="AF15">
        <v>17.082450000000001</v>
      </c>
      <c r="AG15">
        <v>37.108995</v>
      </c>
      <c r="AH15">
        <v>147.205231</v>
      </c>
      <c r="AI15">
        <v>17.766306</v>
      </c>
      <c r="AJ15">
        <v>0</v>
      </c>
      <c r="AK15">
        <v>48.856499999999997</v>
      </c>
      <c r="AL15">
        <v>61.513375000000003</v>
      </c>
      <c r="AM15">
        <v>15.242188000000001</v>
      </c>
      <c r="AN15">
        <v>0.90221899999999999</v>
      </c>
      <c r="AO15">
        <v>27.448575000000002</v>
      </c>
      <c r="AP15">
        <v>11.096662</v>
      </c>
      <c r="AQ15">
        <v>42.749437999999998</v>
      </c>
      <c r="AR15">
        <v>47.285699999999999</v>
      </c>
      <c r="AS15">
        <v>31.203596000000001</v>
      </c>
      <c r="AT15">
        <v>10.356151000000001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74.819999999999993</v>
      </c>
      <c r="BA15">
        <f t="shared" si="1"/>
        <v>2224.9639689999999</v>
      </c>
      <c r="BD15">
        <v>21.66</v>
      </c>
      <c r="BE15">
        <v>6.9</v>
      </c>
      <c r="BF15">
        <v>1.08</v>
      </c>
      <c r="BG15">
        <v>3.8</v>
      </c>
      <c r="BH15">
        <v>5.38</v>
      </c>
      <c r="BI15">
        <v>4.43</v>
      </c>
      <c r="BJ15">
        <v>2.88</v>
      </c>
      <c r="BK15">
        <v>4.08</v>
      </c>
      <c r="BL15">
        <v>0.82</v>
      </c>
      <c r="BM15">
        <v>0</v>
      </c>
      <c r="BN15">
        <v>0</v>
      </c>
      <c r="BO15">
        <v>14.44</v>
      </c>
      <c r="BP15">
        <v>3.7</v>
      </c>
      <c r="BQ15">
        <v>4.1399999999999997</v>
      </c>
      <c r="BR15">
        <v>1.1000000000000001</v>
      </c>
      <c r="BS15">
        <v>0.41</v>
      </c>
      <c r="BT15">
        <v>0</v>
      </c>
      <c r="BU15">
        <v>0</v>
      </c>
      <c r="BV15">
        <v>0</v>
      </c>
      <c r="BW15">
        <f t="shared" si="2"/>
        <v>74.819999999999993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110.6875</v>
      </c>
      <c r="L16">
        <v>331.1</v>
      </c>
      <c r="M16">
        <v>43.3125</v>
      </c>
      <c r="N16">
        <v>113.695312</v>
      </c>
      <c r="O16">
        <v>119.028164</v>
      </c>
      <c r="P16">
        <v>116.94374999999999</v>
      </c>
      <c r="Q16">
        <v>12.111426</v>
      </c>
      <c r="R16">
        <v>23.694535999999999</v>
      </c>
      <c r="S16">
        <v>15.005856</v>
      </c>
      <c r="T16">
        <v>0</v>
      </c>
      <c r="U16">
        <v>335.88843800000001</v>
      </c>
      <c r="V16">
        <v>14.884677999999999</v>
      </c>
      <c r="W16">
        <v>33.494335999999997</v>
      </c>
      <c r="X16">
        <v>141.983789</v>
      </c>
      <c r="Y16">
        <v>0</v>
      </c>
      <c r="Z16">
        <v>12.616065000000001</v>
      </c>
      <c r="AA16">
        <v>41.060250000000003</v>
      </c>
      <c r="AB16">
        <v>38.028489999999998</v>
      </c>
      <c r="AC16">
        <v>27.972953</v>
      </c>
      <c r="AD16">
        <v>35.219510999999997</v>
      </c>
      <c r="AE16">
        <v>47.582684999999998</v>
      </c>
      <c r="AF16">
        <v>17.082450000000001</v>
      </c>
      <c r="AG16">
        <v>37.108995</v>
      </c>
      <c r="AH16">
        <v>147.205231</v>
      </c>
      <c r="AI16">
        <v>17.766306</v>
      </c>
      <c r="AJ16">
        <v>0</v>
      </c>
      <c r="AK16">
        <v>48.856499999999997</v>
      </c>
      <c r="AL16">
        <v>61.513375000000003</v>
      </c>
      <c r="AM16">
        <v>15.242188000000001</v>
      </c>
      <c r="AN16">
        <v>0.90221899999999999</v>
      </c>
      <c r="AO16">
        <v>27.448575000000002</v>
      </c>
      <c r="AP16">
        <v>11.096662</v>
      </c>
      <c r="AQ16">
        <v>42.749437999999998</v>
      </c>
      <c r="AR16">
        <v>47.285699999999999</v>
      </c>
      <c r="AS16">
        <v>31.203596000000001</v>
      </c>
      <c r="AT16">
        <v>10.825815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74.819999999999993</v>
      </c>
      <c r="BA16">
        <f t="shared" si="1"/>
        <v>2205.417289</v>
      </c>
      <c r="BD16">
        <v>21.66</v>
      </c>
      <c r="BE16">
        <v>6.9</v>
      </c>
      <c r="BF16">
        <v>1.08</v>
      </c>
      <c r="BG16">
        <v>3.8</v>
      </c>
      <c r="BH16">
        <v>5.38</v>
      </c>
      <c r="BI16">
        <v>4.43</v>
      </c>
      <c r="BJ16">
        <v>2.88</v>
      </c>
      <c r="BK16">
        <v>4.08</v>
      </c>
      <c r="BL16">
        <v>0.82</v>
      </c>
      <c r="BM16">
        <v>0</v>
      </c>
      <c r="BN16">
        <v>0</v>
      </c>
      <c r="BO16">
        <v>14.44</v>
      </c>
      <c r="BP16">
        <v>3.7</v>
      </c>
      <c r="BQ16">
        <v>4.1399999999999997</v>
      </c>
      <c r="BR16">
        <v>1.1000000000000001</v>
      </c>
      <c r="BS16">
        <v>0.41</v>
      </c>
      <c r="BT16">
        <v>0</v>
      </c>
      <c r="BU16">
        <v>0</v>
      </c>
      <c r="BV16">
        <v>0</v>
      </c>
      <c r="BW16">
        <f t="shared" si="2"/>
        <v>74.819999999999993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110.6875</v>
      </c>
      <c r="L17">
        <v>331.1</v>
      </c>
      <c r="M17">
        <v>43.3125</v>
      </c>
      <c r="N17">
        <v>113.695312</v>
      </c>
      <c r="O17">
        <v>119.028164</v>
      </c>
      <c r="P17">
        <v>116.94374999999999</v>
      </c>
      <c r="Q17">
        <v>12.072926000000001</v>
      </c>
      <c r="R17">
        <v>23.588660999999998</v>
      </c>
      <c r="S17">
        <v>14.938480999999999</v>
      </c>
      <c r="T17">
        <v>0</v>
      </c>
      <c r="U17">
        <v>335.88843800000001</v>
      </c>
      <c r="V17">
        <v>14.884677999999999</v>
      </c>
      <c r="W17">
        <v>33.494335999999997</v>
      </c>
      <c r="X17">
        <v>141.983789</v>
      </c>
      <c r="Y17">
        <v>0</v>
      </c>
      <c r="Z17">
        <v>12.616065000000001</v>
      </c>
      <c r="AA17">
        <v>41.060250000000003</v>
      </c>
      <c r="AB17">
        <v>38.028489999999998</v>
      </c>
      <c r="AC17">
        <v>27.972953</v>
      </c>
      <c r="AD17">
        <v>35.219510999999997</v>
      </c>
      <c r="AE17">
        <v>47.582684999999998</v>
      </c>
      <c r="AF17">
        <v>17.082450000000001</v>
      </c>
      <c r="AG17">
        <v>37.108995</v>
      </c>
      <c r="AH17">
        <v>147.205231</v>
      </c>
      <c r="AI17">
        <v>17.766306</v>
      </c>
      <c r="AJ17">
        <v>0</v>
      </c>
      <c r="AK17">
        <v>48.856499999999997</v>
      </c>
      <c r="AL17">
        <v>61.513375000000003</v>
      </c>
      <c r="AM17">
        <v>15.242188000000001</v>
      </c>
      <c r="AN17">
        <v>0.90221899999999999</v>
      </c>
      <c r="AO17">
        <v>27.448575000000002</v>
      </c>
      <c r="AP17">
        <v>11.096662</v>
      </c>
      <c r="AQ17">
        <v>42.749437999999998</v>
      </c>
      <c r="AR17">
        <v>47.285699999999999</v>
      </c>
      <c r="AS17">
        <v>31.203596000000001</v>
      </c>
      <c r="AT17">
        <v>10.825815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74.819999999999993</v>
      </c>
      <c r="BA17">
        <f t="shared" si="1"/>
        <v>2205.205539</v>
      </c>
      <c r="BD17">
        <v>21.66</v>
      </c>
      <c r="BE17">
        <v>6.9</v>
      </c>
      <c r="BF17">
        <v>1.08</v>
      </c>
      <c r="BG17">
        <v>3.8</v>
      </c>
      <c r="BH17">
        <v>5.38</v>
      </c>
      <c r="BI17">
        <v>4.43</v>
      </c>
      <c r="BJ17">
        <v>2.88</v>
      </c>
      <c r="BK17">
        <v>4.08</v>
      </c>
      <c r="BL17">
        <v>0.82</v>
      </c>
      <c r="BM17">
        <v>0</v>
      </c>
      <c r="BN17">
        <v>0</v>
      </c>
      <c r="BO17">
        <v>14.44</v>
      </c>
      <c r="BP17">
        <v>3.7</v>
      </c>
      <c r="BQ17">
        <v>4.1399999999999997</v>
      </c>
      <c r="BR17">
        <v>1.1000000000000001</v>
      </c>
      <c r="BS17">
        <v>0.41</v>
      </c>
      <c r="BT17">
        <v>0</v>
      </c>
      <c r="BU17">
        <v>0</v>
      </c>
      <c r="BV17">
        <v>0</v>
      </c>
      <c r="BW17">
        <f t="shared" si="2"/>
        <v>74.819999999999993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110.6875</v>
      </c>
      <c r="L18">
        <v>331.1</v>
      </c>
      <c r="M18">
        <v>43.3125</v>
      </c>
      <c r="N18">
        <v>113.695312</v>
      </c>
      <c r="O18">
        <v>119.028164</v>
      </c>
      <c r="P18">
        <v>116.94374999999999</v>
      </c>
      <c r="Q18">
        <v>12.072926000000001</v>
      </c>
      <c r="R18">
        <v>23.588660999999998</v>
      </c>
      <c r="S18">
        <v>14.938480999999999</v>
      </c>
      <c r="T18">
        <v>0</v>
      </c>
      <c r="U18">
        <v>335.88843800000001</v>
      </c>
      <c r="V18">
        <v>10.688178000000001</v>
      </c>
      <c r="W18">
        <v>29.799769999999999</v>
      </c>
      <c r="X18">
        <v>116.905765</v>
      </c>
      <c r="Y18">
        <v>0</v>
      </c>
      <c r="Z18">
        <v>12.616065000000001</v>
      </c>
      <c r="AA18">
        <v>41.060250000000003</v>
      </c>
      <c r="AB18">
        <v>38.028489999999998</v>
      </c>
      <c r="AC18">
        <v>27.972953</v>
      </c>
      <c r="AD18">
        <v>35.219510999999997</v>
      </c>
      <c r="AE18">
        <v>47.582684999999998</v>
      </c>
      <c r="AF18">
        <v>17.082450000000001</v>
      </c>
      <c r="AG18">
        <v>37.108995</v>
      </c>
      <c r="AH18">
        <v>147.205231</v>
      </c>
      <c r="AI18">
        <v>17.766306</v>
      </c>
      <c r="AJ18">
        <v>0</v>
      </c>
      <c r="AK18">
        <v>48.856499999999997</v>
      </c>
      <c r="AL18">
        <v>61.513375000000003</v>
      </c>
      <c r="AM18">
        <v>15.242188000000001</v>
      </c>
      <c r="AN18">
        <v>0.90221899999999999</v>
      </c>
      <c r="AO18">
        <v>27.448575000000002</v>
      </c>
      <c r="AP18">
        <v>11.096662</v>
      </c>
      <c r="AQ18">
        <v>42.749437999999998</v>
      </c>
      <c r="AR18">
        <v>47.285699999999999</v>
      </c>
      <c r="AS18">
        <v>31.203596000000001</v>
      </c>
      <c r="AT18">
        <v>10.825815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74.819999999999993</v>
      </c>
      <c r="BA18">
        <f t="shared" si="1"/>
        <v>2172.2364490000004</v>
      </c>
      <c r="BD18">
        <v>21.66</v>
      </c>
      <c r="BE18">
        <v>6.9</v>
      </c>
      <c r="BF18">
        <v>1.08</v>
      </c>
      <c r="BG18">
        <v>3.8</v>
      </c>
      <c r="BH18">
        <v>5.38</v>
      </c>
      <c r="BI18">
        <v>4.43</v>
      </c>
      <c r="BJ18">
        <v>2.88</v>
      </c>
      <c r="BK18">
        <v>4.08</v>
      </c>
      <c r="BL18">
        <v>0.82</v>
      </c>
      <c r="BM18">
        <v>0</v>
      </c>
      <c r="BN18">
        <v>0</v>
      </c>
      <c r="BO18">
        <v>14.44</v>
      </c>
      <c r="BP18">
        <v>3.7</v>
      </c>
      <c r="BQ18">
        <v>4.1399999999999997</v>
      </c>
      <c r="BR18">
        <v>1.1000000000000001</v>
      </c>
      <c r="BS18">
        <v>0.41</v>
      </c>
      <c r="BT18">
        <v>0</v>
      </c>
      <c r="BU18">
        <v>0</v>
      </c>
      <c r="BV18">
        <v>0</v>
      </c>
      <c r="BW18">
        <f t="shared" si="2"/>
        <v>74.819999999999993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110.6875</v>
      </c>
      <c r="L19">
        <v>331.1</v>
      </c>
      <c r="M19">
        <v>43.3125</v>
      </c>
      <c r="N19">
        <v>113.695312</v>
      </c>
      <c r="O19">
        <v>119.028164</v>
      </c>
      <c r="P19">
        <v>116.94374999999999</v>
      </c>
      <c r="Q19">
        <v>12.072926000000001</v>
      </c>
      <c r="R19">
        <v>23.588660999999998</v>
      </c>
      <c r="S19">
        <v>14.938480999999999</v>
      </c>
      <c r="T19">
        <v>0</v>
      </c>
      <c r="U19">
        <v>335.88843800000001</v>
      </c>
      <c r="V19">
        <v>10.688178000000001</v>
      </c>
      <c r="W19">
        <v>29.799769999999999</v>
      </c>
      <c r="X19">
        <v>115.548029</v>
      </c>
      <c r="Y19">
        <v>0</v>
      </c>
      <c r="Z19">
        <v>12.616065000000001</v>
      </c>
      <c r="AA19">
        <v>41.060250000000003</v>
      </c>
      <c r="AB19">
        <v>38.028489999999998</v>
      </c>
      <c r="AC19">
        <v>27.972953</v>
      </c>
      <c r="AD19">
        <v>35.219510999999997</v>
      </c>
      <c r="AE19">
        <v>47.582684999999998</v>
      </c>
      <c r="AF19">
        <v>17.082450000000001</v>
      </c>
      <c r="AG19">
        <v>37.108995</v>
      </c>
      <c r="AH19">
        <v>147.205231</v>
      </c>
      <c r="AI19">
        <v>17.766306</v>
      </c>
      <c r="AJ19">
        <v>0</v>
      </c>
      <c r="AK19">
        <v>48.856499999999997</v>
      </c>
      <c r="AL19">
        <v>61.513375000000003</v>
      </c>
      <c r="AM19">
        <v>15.242188000000001</v>
      </c>
      <c r="AN19">
        <v>0.90221899999999999</v>
      </c>
      <c r="AO19">
        <v>27.448575000000002</v>
      </c>
      <c r="AP19">
        <v>11.096662</v>
      </c>
      <c r="AQ19">
        <v>36.3825</v>
      </c>
      <c r="AR19">
        <v>47.285699999999999</v>
      </c>
      <c r="AS19">
        <v>30.701231</v>
      </c>
      <c r="AT19">
        <v>10.825815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74.819999999999993</v>
      </c>
      <c r="BA19">
        <f t="shared" si="1"/>
        <v>2164.0094100000001</v>
      </c>
      <c r="BD19">
        <v>21.66</v>
      </c>
      <c r="BE19">
        <v>6.9</v>
      </c>
      <c r="BF19">
        <v>1.08</v>
      </c>
      <c r="BG19">
        <v>3.8</v>
      </c>
      <c r="BH19">
        <v>5.38</v>
      </c>
      <c r="BI19">
        <v>4.43</v>
      </c>
      <c r="BJ19">
        <v>2.88</v>
      </c>
      <c r="BK19">
        <v>4.08</v>
      </c>
      <c r="BL19">
        <v>0.82</v>
      </c>
      <c r="BM19">
        <v>0</v>
      </c>
      <c r="BN19">
        <v>0</v>
      </c>
      <c r="BO19">
        <v>14.44</v>
      </c>
      <c r="BP19">
        <v>3.7</v>
      </c>
      <c r="BQ19">
        <v>4.1399999999999997</v>
      </c>
      <c r="BR19">
        <v>1.1000000000000001</v>
      </c>
      <c r="BS19">
        <v>0.41</v>
      </c>
      <c r="BT19">
        <v>0</v>
      </c>
      <c r="BU19">
        <v>0</v>
      </c>
      <c r="BV19">
        <v>0</v>
      </c>
      <c r="BW19">
        <f t="shared" si="2"/>
        <v>74.819999999999993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110.6875</v>
      </c>
      <c r="L20">
        <v>331.1</v>
      </c>
      <c r="M20">
        <v>43.3125</v>
      </c>
      <c r="N20">
        <v>113.695312</v>
      </c>
      <c r="O20">
        <v>119.028164</v>
      </c>
      <c r="P20">
        <v>116.94374999999999</v>
      </c>
      <c r="Q20">
        <v>12.072926000000001</v>
      </c>
      <c r="R20">
        <v>23.588660999999998</v>
      </c>
      <c r="S20">
        <v>14.938480999999999</v>
      </c>
      <c r="T20">
        <v>0</v>
      </c>
      <c r="U20">
        <v>335.88843800000001</v>
      </c>
      <c r="V20">
        <v>10.688178000000001</v>
      </c>
      <c r="W20">
        <v>29.799769999999999</v>
      </c>
      <c r="X20">
        <v>115.548029</v>
      </c>
      <c r="Y20">
        <v>0</v>
      </c>
      <c r="Z20">
        <v>12.616065000000001</v>
      </c>
      <c r="AA20">
        <v>41.060250000000003</v>
      </c>
      <c r="AB20">
        <v>38.028489999999998</v>
      </c>
      <c r="AC20">
        <v>27.972953</v>
      </c>
      <c r="AD20">
        <v>35.219510999999997</v>
      </c>
      <c r="AE20">
        <v>47.582684999999998</v>
      </c>
      <c r="AF20">
        <v>17.082450000000001</v>
      </c>
      <c r="AG20">
        <v>37.108995</v>
      </c>
      <c r="AH20">
        <v>147.205231</v>
      </c>
      <c r="AI20">
        <v>17.766306</v>
      </c>
      <c r="AJ20">
        <v>0</v>
      </c>
      <c r="AK20">
        <v>48.856499999999997</v>
      </c>
      <c r="AL20">
        <v>61.513375000000003</v>
      </c>
      <c r="AM20">
        <v>15.242188000000001</v>
      </c>
      <c r="AN20">
        <v>0.90221899999999999</v>
      </c>
      <c r="AO20">
        <v>27.448575000000002</v>
      </c>
      <c r="AP20">
        <v>11.096662</v>
      </c>
      <c r="AQ20">
        <v>29.954924999999999</v>
      </c>
      <c r="AR20">
        <v>47.285699999999999</v>
      </c>
      <c r="AS20">
        <v>30.701231</v>
      </c>
      <c r="AT20">
        <v>10.825815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74.819999999999993</v>
      </c>
      <c r="BA20">
        <f t="shared" si="1"/>
        <v>2157.5818350000004</v>
      </c>
      <c r="BD20">
        <v>21.66</v>
      </c>
      <c r="BE20">
        <v>6.9</v>
      </c>
      <c r="BF20">
        <v>1.08</v>
      </c>
      <c r="BG20">
        <v>3.8</v>
      </c>
      <c r="BH20">
        <v>5.38</v>
      </c>
      <c r="BI20">
        <v>4.43</v>
      </c>
      <c r="BJ20">
        <v>2.88</v>
      </c>
      <c r="BK20">
        <v>4.08</v>
      </c>
      <c r="BL20">
        <v>0.82</v>
      </c>
      <c r="BM20">
        <v>0</v>
      </c>
      <c r="BN20">
        <v>0</v>
      </c>
      <c r="BO20">
        <v>14.44</v>
      </c>
      <c r="BP20">
        <v>3.7</v>
      </c>
      <c r="BQ20">
        <v>4.1399999999999997</v>
      </c>
      <c r="BR20">
        <v>1.1000000000000001</v>
      </c>
      <c r="BS20">
        <v>0.41</v>
      </c>
      <c r="BT20">
        <v>0</v>
      </c>
      <c r="BU20">
        <v>0</v>
      </c>
      <c r="BV20">
        <v>0</v>
      </c>
      <c r="BW20">
        <f t="shared" si="2"/>
        <v>74.819999999999993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110.6875</v>
      </c>
      <c r="L21">
        <v>331.1</v>
      </c>
      <c r="M21">
        <v>43.3125</v>
      </c>
      <c r="N21">
        <v>113.695312</v>
      </c>
      <c r="O21">
        <v>119.028164</v>
      </c>
      <c r="P21">
        <v>116.94374999999999</v>
      </c>
      <c r="Q21">
        <v>11.322464</v>
      </c>
      <c r="R21">
        <v>17.977485000000001</v>
      </c>
      <c r="S21">
        <v>11.945665999999999</v>
      </c>
      <c r="T21">
        <v>0</v>
      </c>
      <c r="U21">
        <v>335.88843800000001</v>
      </c>
      <c r="V21">
        <v>10.688178000000001</v>
      </c>
      <c r="W21">
        <v>29.799769999999999</v>
      </c>
      <c r="X21">
        <v>115.548029</v>
      </c>
      <c r="Y21">
        <v>0</v>
      </c>
      <c r="Z21">
        <v>12.616065000000001</v>
      </c>
      <c r="AA21">
        <v>41.060250000000003</v>
      </c>
      <c r="AB21">
        <v>38.028489999999998</v>
      </c>
      <c r="AC21">
        <v>27.972953</v>
      </c>
      <c r="AD21">
        <v>35.219510999999997</v>
      </c>
      <c r="AE21">
        <v>47.582684999999998</v>
      </c>
      <c r="AF21">
        <v>17.082450000000001</v>
      </c>
      <c r="AG21">
        <v>37.108995</v>
      </c>
      <c r="AH21">
        <v>147.205231</v>
      </c>
      <c r="AI21">
        <v>17.766306</v>
      </c>
      <c r="AJ21">
        <v>0</v>
      </c>
      <c r="AK21">
        <v>48.856499999999997</v>
      </c>
      <c r="AL21">
        <v>61.513375000000003</v>
      </c>
      <c r="AM21">
        <v>15.242188000000001</v>
      </c>
      <c r="AN21">
        <v>0.90221899999999999</v>
      </c>
      <c r="AO21">
        <v>27.448575000000002</v>
      </c>
      <c r="AP21">
        <v>11.096662</v>
      </c>
      <c r="AQ21">
        <v>29.954924999999999</v>
      </c>
      <c r="AR21">
        <v>47.285699999999999</v>
      </c>
      <c r="AS21">
        <v>30.701231</v>
      </c>
      <c r="AT21">
        <v>10.825815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74.819999999999993</v>
      </c>
      <c r="BA21">
        <f t="shared" si="1"/>
        <v>2148.227382</v>
      </c>
      <c r="BD21">
        <v>21.66</v>
      </c>
      <c r="BE21">
        <v>6.9</v>
      </c>
      <c r="BF21">
        <v>1.08</v>
      </c>
      <c r="BG21">
        <v>3.8</v>
      </c>
      <c r="BH21">
        <v>5.38</v>
      </c>
      <c r="BI21">
        <v>4.43</v>
      </c>
      <c r="BJ21">
        <v>2.88</v>
      </c>
      <c r="BK21">
        <v>4.08</v>
      </c>
      <c r="BL21">
        <v>0.82</v>
      </c>
      <c r="BM21">
        <v>0</v>
      </c>
      <c r="BN21">
        <v>0</v>
      </c>
      <c r="BO21">
        <v>14.44</v>
      </c>
      <c r="BP21">
        <v>3.7</v>
      </c>
      <c r="BQ21">
        <v>4.1399999999999997</v>
      </c>
      <c r="BR21">
        <v>1.1000000000000001</v>
      </c>
      <c r="BS21">
        <v>0.41</v>
      </c>
      <c r="BT21">
        <v>0</v>
      </c>
      <c r="BU21">
        <v>0</v>
      </c>
      <c r="BV21">
        <v>0</v>
      </c>
      <c r="BW21">
        <f t="shared" si="2"/>
        <v>74.819999999999993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110.6875</v>
      </c>
      <c r="L22">
        <v>331.1</v>
      </c>
      <c r="M22">
        <v>43.3125</v>
      </c>
      <c r="N22">
        <v>113.695312</v>
      </c>
      <c r="O22">
        <v>119.028164</v>
      </c>
      <c r="P22">
        <v>116.94374999999999</v>
      </c>
      <c r="Q22">
        <v>11.322464</v>
      </c>
      <c r="R22">
        <v>17.977485000000001</v>
      </c>
      <c r="S22">
        <v>11.945665999999999</v>
      </c>
      <c r="T22">
        <v>0</v>
      </c>
      <c r="U22">
        <v>335.88843800000001</v>
      </c>
      <c r="V22">
        <v>10.688178000000001</v>
      </c>
      <c r="W22">
        <v>29.799769999999999</v>
      </c>
      <c r="X22">
        <v>115.548029</v>
      </c>
      <c r="Y22">
        <v>0</v>
      </c>
      <c r="Z22">
        <v>12.616065000000001</v>
      </c>
      <c r="AA22">
        <v>41.060250000000003</v>
      </c>
      <c r="AB22">
        <v>38.028489999999998</v>
      </c>
      <c r="AC22">
        <v>27.972953</v>
      </c>
      <c r="AD22">
        <v>35.219510999999997</v>
      </c>
      <c r="AE22">
        <v>47.582684999999998</v>
      </c>
      <c r="AF22">
        <v>17.082450000000001</v>
      </c>
      <c r="AG22">
        <v>37.108995</v>
      </c>
      <c r="AH22">
        <v>147.205231</v>
      </c>
      <c r="AI22">
        <v>17.766306</v>
      </c>
      <c r="AJ22">
        <v>0</v>
      </c>
      <c r="AK22">
        <v>48.856499999999997</v>
      </c>
      <c r="AL22">
        <v>61.513375000000003</v>
      </c>
      <c r="AM22">
        <v>15.242188000000001</v>
      </c>
      <c r="AN22">
        <v>0.90221899999999999</v>
      </c>
      <c r="AO22">
        <v>27.448575000000002</v>
      </c>
      <c r="AP22">
        <v>11.096662</v>
      </c>
      <c r="AQ22">
        <v>29.954924999999999</v>
      </c>
      <c r="AR22">
        <v>47.285699999999999</v>
      </c>
      <c r="AS22">
        <v>30.701231</v>
      </c>
      <c r="AT22">
        <v>10.825815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74.819999999999993</v>
      </c>
      <c r="BA22">
        <f t="shared" si="1"/>
        <v>2148.227382</v>
      </c>
      <c r="BD22">
        <v>21.66</v>
      </c>
      <c r="BE22">
        <v>6.9</v>
      </c>
      <c r="BF22">
        <v>1.08</v>
      </c>
      <c r="BG22">
        <v>3.8</v>
      </c>
      <c r="BH22">
        <v>5.38</v>
      </c>
      <c r="BI22">
        <v>4.43</v>
      </c>
      <c r="BJ22">
        <v>2.88</v>
      </c>
      <c r="BK22">
        <v>4.08</v>
      </c>
      <c r="BL22">
        <v>0.82</v>
      </c>
      <c r="BM22">
        <v>0</v>
      </c>
      <c r="BN22">
        <v>0</v>
      </c>
      <c r="BO22">
        <v>14.44</v>
      </c>
      <c r="BP22">
        <v>3.7</v>
      </c>
      <c r="BQ22">
        <v>4.1399999999999997</v>
      </c>
      <c r="BR22">
        <v>1.1000000000000001</v>
      </c>
      <c r="BS22">
        <v>0.41</v>
      </c>
      <c r="BT22">
        <v>0</v>
      </c>
      <c r="BU22">
        <v>0</v>
      </c>
      <c r="BV22">
        <v>0</v>
      </c>
      <c r="BW22">
        <f t="shared" si="2"/>
        <v>74.819999999999993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110.6875</v>
      </c>
      <c r="L23">
        <v>331.1</v>
      </c>
      <c r="M23">
        <v>43.3125</v>
      </c>
      <c r="N23">
        <v>113.695312</v>
      </c>
      <c r="O23">
        <v>119.028164</v>
      </c>
      <c r="P23">
        <v>116.94374999999999</v>
      </c>
      <c r="Q23">
        <v>11.322464</v>
      </c>
      <c r="R23">
        <v>17.977485000000001</v>
      </c>
      <c r="S23">
        <v>11.945665999999999</v>
      </c>
      <c r="T23">
        <v>0</v>
      </c>
      <c r="U23">
        <v>335.88843800000001</v>
      </c>
      <c r="V23">
        <v>10.688178000000001</v>
      </c>
      <c r="W23">
        <v>29.799769999999999</v>
      </c>
      <c r="X23">
        <v>115.548029</v>
      </c>
      <c r="Y23">
        <v>0</v>
      </c>
      <c r="Z23">
        <v>18.924098000000001</v>
      </c>
      <c r="AA23">
        <v>41.060250000000003</v>
      </c>
      <c r="AB23">
        <v>25.660250000000001</v>
      </c>
      <c r="AC23">
        <v>18.629842</v>
      </c>
      <c r="AD23">
        <v>35.219510999999997</v>
      </c>
      <c r="AE23">
        <v>47.582684999999998</v>
      </c>
      <c r="AF23">
        <v>17.082450000000001</v>
      </c>
      <c r="AG23">
        <v>37.108995</v>
      </c>
      <c r="AH23">
        <v>147.205231</v>
      </c>
      <c r="AI23">
        <v>17.766306</v>
      </c>
      <c r="AJ23">
        <v>0</v>
      </c>
      <c r="AK23">
        <v>48.856499999999997</v>
      </c>
      <c r="AL23">
        <v>61.513375000000003</v>
      </c>
      <c r="AM23">
        <v>15.242188000000001</v>
      </c>
      <c r="AN23">
        <v>0.90221899999999999</v>
      </c>
      <c r="AO23">
        <v>27.448575000000002</v>
      </c>
      <c r="AP23">
        <v>11.096662</v>
      </c>
      <c r="AQ23">
        <v>29.954924999999999</v>
      </c>
      <c r="AR23">
        <v>47.285699999999999</v>
      </c>
      <c r="AS23">
        <v>30.701231</v>
      </c>
      <c r="AT23">
        <v>10.825815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74.819999999999993</v>
      </c>
      <c r="BA23">
        <f t="shared" si="1"/>
        <v>2132.8240640000004</v>
      </c>
      <c r="BD23">
        <v>21.66</v>
      </c>
      <c r="BE23">
        <v>6.9</v>
      </c>
      <c r="BF23">
        <v>1.08</v>
      </c>
      <c r="BG23">
        <v>3.8</v>
      </c>
      <c r="BH23">
        <v>5.38</v>
      </c>
      <c r="BI23">
        <v>4.43</v>
      </c>
      <c r="BJ23">
        <v>2.88</v>
      </c>
      <c r="BK23">
        <v>4.08</v>
      </c>
      <c r="BL23">
        <v>0.82</v>
      </c>
      <c r="BM23">
        <v>0</v>
      </c>
      <c r="BN23">
        <v>0</v>
      </c>
      <c r="BO23">
        <v>14.44</v>
      </c>
      <c r="BP23">
        <v>3.7</v>
      </c>
      <c r="BQ23">
        <v>4.1399999999999997</v>
      </c>
      <c r="BR23">
        <v>1.1000000000000001</v>
      </c>
      <c r="BS23">
        <v>0.41</v>
      </c>
      <c r="BT23">
        <v>0</v>
      </c>
      <c r="BU23">
        <v>0</v>
      </c>
      <c r="BV23">
        <v>0</v>
      </c>
      <c r="BW23">
        <f t="shared" si="2"/>
        <v>74.819999999999993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110.6875</v>
      </c>
      <c r="L24">
        <v>331.1</v>
      </c>
      <c r="M24">
        <v>43.3125</v>
      </c>
      <c r="N24">
        <v>113.695312</v>
      </c>
      <c r="O24">
        <v>119.028164</v>
      </c>
      <c r="P24">
        <v>116.94374999999999</v>
      </c>
      <c r="Q24">
        <v>11.322464</v>
      </c>
      <c r="R24">
        <v>17.977485000000001</v>
      </c>
      <c r="S24">
        <v>11.945665999999999</v>
      </c>
      <c r="T24">
        <v>0</v>
      </c>
      <c r="U24">
        <v>335.88843800000001</v>
      </c>
      <c r="V24">
        <v>10.688178000000001</v>
      </c>
      <c r="W24">
        <v>29.799769999999999</v>
      </c>
      <c r="X24">
        <v>115.548029</v>
      </c>
      <c r="Y24">
        <v>0</v>
      </c>
      <c r="Z24">
        <v>18.924098000000001</v>
      </c>
      <c r="AA24">
        <v>41.060250000000003</v>
      </c>
      <c r="AB24">
        <v>25.660250000000001</v>
      </c>
      <c r="AC24">
        <v>18.629842</v>
      </c>
      <c r="AD24">
        <v>35.219510999999997</v>
      </c>
      <c r="AE24">
        <v>47.582684999999998</v>
      </c>
      <c r="AF24">
        <v>17.082450000000001</v>
      </c>
      <c r="AG24">
        <v>37.108995</v>
      </c>
      <c r="AH24">
        <v>147.205231</v>
      </c>
      <c r="AI24">
        <v>17.766306</v>
      </c>
      <c r="AJ24">
        <v>0</v>
      </c>
      <c r="AK24">
        <v>48.856499999999997</v>
      </c>
      <c r="AL24">
        <v>61.513375000000003</v>
      </c>
      <c r="AM24">
        <v>15.242188000000001</v>
      </c>
      <c r="AN24">
        <v>0.90221899999999999</v>
      </c>
      <c r="AO24">
        <v>27.448575000000002</v>
      </c>
      <c r="AP24">
        <v>11.096662</v>
      </c>
      <c r="AQ24">
        <v>29.954924999999999</v>
      </c>
      <c r="AR24">
        <v>47.285699999999999</v>
      </c>
      <c r="AS24">
        <v>30.701231</v>
      </c>
      <c r="AT24">
        <v>10.825815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74.819999999999993</v>
      </c>
      <c r="BA24">
        <f t="shared" si="1"/>
        <v>2132.8240640000004</v>
      </c>
      <c r="BD24">
        <v>21.66</v>
      </c>
      <c r="BE24">
        <v>6.9</v>
      </c>
      <c r="BF24">
        <v>1.08</v>
      </c>
      <c r="BG24">
        <v>3.8</v>
      </c>
      <c r="BH24">
        <v>5.38</v>
      </c>
      <c r="BI24">
        <v>4.43</v>
      </c>
      <c r="BJ24">
        <v>2.88</v>
      </c>
      <c r="BK24">
        <v>4.08</v>
      </c>
      <c r="BL24">
        <v>0.82</v>
      </c>
      <c r="BM24">
        <v>0</v>
      </c>
      <c r="BN24">
        <v>0</v>
      </c>
      <c r="BO24">
        <v>14.44</v>
      </c>
      <c r="BP24">
        <v>3.7</v>
      </c>
      <c r="BQ24">
        <v>4.1399999999999997</v>
      </c>
      <c r="BR24">
        <v>1.1000000000000001</v>
      </c>
      <c r="BS24">
        <v>0.41</v>
      </c>
      <c r="BT24">
        <v>0</v>
      </c>
      <c r="BU24">
        <v>0</v>
      </c>
      <c r="BV24">
        <v>0</v>
      </c>
      <c r="BW24">
        <f t="shared" si="2"/>
        <v>74.819999999999993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113.52957000000001</v>
      </c>
      <c r="L25">
        <v>375.375</v>
      </c>
      <c r="M25">
        <v>43.3125</v>
      </c>
      <c r="N25">
        <v>113.695312</v>
      </c>
      <c r="O25">
        <v>119.028164</v>
      </c>
      <c r="P25">
        <v>116.94374999999999</v>
      </c>
      <c r="Q25">
        <v>11.777824000000001</v>
      </c>
      <c r="R25">
        <v>22.880935000000001</v>
      </c>
      <c r="S25">
        <v>14.244615</v>
      </c>
      <c r="T25">
        <v>0</v>
      </c>
      <c r="U25">
        <v>335.88843800000001</v>
      </c>
      <c r="V25">
        <v>19.952625000000001</v>
      </c>
      <c r="W25">
        <v>33.494335999999997</v>
      </c>
      <c r="X25">
        <v>141.983789</v>
      </c>
      <c r="Y25">
        <v>0</v>
      </c>
      <c r="Z25">
        <v>18.924098000000001</v>
      </c>
      <c r="AA25">
        <v>41.060250000000003</v>
      </c>
      <c r="AB25">
        <v>25.660250000000001</v>
      </c>
      <c r="AC25">
        <v>18.629842</v>
      </c>
      <c r="AD25">
        <v>35.219510999999997</v>
      </c>
      <c r="AE25">
        <v>47.582684999999998</v>
      </c>
      <c r="AF25">
        <v>17.082450000000001</v>
      </c>
      <c r="AG25">
        <v>37.108995</v>
      </c>
      <c r="AH25">
        <v>147.205231</v>
      </c>
      <c r="AI25">
        <v>7.3515750000000004</v>
      </c>
      <c r="AJ25">
        <v>0</v>
      </c>
      <c r="AK25">
        <v>48.856499999999997</v>
      </c>
      <c r="AL25">
        <v>61.513375000000003</v>
      </c>
      <c r="AM25">
        <v>15.242188000000001</v>
      </c>
      <c r="AN25">
        <v>0.90221899999999999</v>
      </c>
      <c r="AO25">
        <v>27.448575000000002</v>
      </c>
      <c r="AP25">
        <v>11.096662</v>
      </c>
      <c r="AQ25">
        <v>29.954924999999999</v>
      </c>
      <c r="AR25">
        <v>47.285699999999999</v>
      </c>
      <c r="AS25">
        <v>30.701231</v>
      </c>
      <c r="AT25">
        <v>10.825815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74.819999999999993</v>
      </c>
      <c r="BA25">
        <f t="shared" si="1"/>
        <v>2216.578935</v>
      </c>
      <c r="BD25">
        <v>21.66</v>
      </c>
      <c r="BE25">
        <v>6.9</v>
      </c>
      <c r="BF25">
        <v>1.08</v>
      </c>
      <c r="BG25">
        <v>3.8</v>
      </c>
      <c r="BH25">
        <v>5.38</v>
      </c>
      <c r="BI25">
        <v>4.43</v>
      </c>
      <c r="BJ25">
        <v>2.88</v>
      </c>
      <c r="BK25">
        <v>4.08</v>
      </c>
      <c r="BL25">
        <v>0.82</v>
      </c>
      <c r="BM25">
        <v>0</v>
      </c>
      <c r="BN25">
        <v>0</v>
      </c>
      <c r="BO25">
        <v>14.44</v>
      </c>
      <c r="BP25">
        <v>3.7</v>
      </c>
      <c r="BQ25">
        <v>4.1399999999999997</v>
      </c>
      <c r="BR25">
        <v>1.1000000000000001</v>
      </c>
      <c r="BS25">
        <v>0.41</v>
      </c>
      <c r="BT25">
        <v>0</v>
      </c>
      <c r="BU25">
        <v>0</v>
      </c>
      <c r="BV25">
        <v>0</v>
      </c>
      <c r="BW25">
        <f t="shared" si="2"/>
        <v>74.819999999999993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113.52957000000001</v>
      </c>
      <c r="L26">
        <v>519.75</v>
      </c>
      <c r="M26">
        <v>43.3125</v>
      </c>
      <c r="N26">
        <v>113.695312</v>
      </c>
      <c r="O26">
        <v>119.028164</v>
      </c>
      <c r="P26">
        <v>116.94374999999999</v>
      </c>
      <c r="Q26">
        <v>11.777824000000001</v>
      </c>
      <c r="R26">
        <v>22.880935000000001</v>
      </c>
      <c r="S26">
        <v>14.244615</v>
      </c>
      <c r="T26">
        <v>0</v>
      </c>
      <c r="U26">
        <v>335.88843800000001</v>
      </c>
      <c r="V26">
        <v>11.189448000000001</v>
      </c>
      <c r="W26">
        <v>33.494335999999997</v>
      </c>
      <c r="X26">
        <v>141.983789</v>
      </c>
      <c r="Y26">
        <v>0</v>
      </c>
      <c r="Z26">
        <v>18.924098000000001</v>
      </c>
      <c r="AA26">
        <v>41.060250000000003</v>
      </c>
      <c r="AB26">
        <v>25.660250000000001</v>
      </c>
      <c r="AC26">
        <v>18.629842</v>
      </c>
      <c r="AD26">
        <v>35.219510999999997</v>
      </c>
      <c r="AE26">
        <v>47.582684999999998</v>
      </c>
      <c r="AF26">
        <v>17.082450000000001</v>
      </c>
      <c r="AG26">
        <v>37.108995</v>
      </c>
      <c r="AH26">
        <v>147.205231</v>
      </c>
      <c r="AI26">
        <v>12.252625</v>
      </c>
      <c r="AJ26">
        <v>0</v>
      </c>
      <c r="AK26">
        <v>48.856499999999997</v>
      </c>
      <c r="AL26">
        <v>61.513375000000003</v>
      </c>
      <c r="AM26">
        <v>15.242188000000001</v>
      </c>
      <c r="AN26">
        <v>0.90221899999999999</v>
      </c>
      <c r="AO26">
        <v>27.448575000000002</v>
      </c>
      <c r="AP26">
        <v>11.096662</v>
      </c>
      <c r="AQ26">
        <v>29.954924999999999</v>
      </c>
      <c r="AR26">
        <v>47.285699999999999</v>
      </c>
      <c r="AS26">
        <v>30.701231</v>
      </c>
      <c r="AT26">
        <v>10.825815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74.94</v>
      </c>
      <c r="BA26">
        <f t="shared" si="1"/>
        <v>2357.2118080000005</v>
      </c>
      <c r="BD26">
        <v>21.66</v>
      </c>
      <c r="BE26">
        <v>6.9</v>
      </c>
      <c r="BF26">
        <v>1.08</v>
      </c>
      <c r="BG26">
        <v>3.8</v>
      </c>
      <c r="BH26">
        <v>5.38</v>
      </c>
      <c r="BI26">
        <v>4.43</v>
      </c>
      <c r="BJ26">
        <v>2.88</v>
      </c>
      <c r="BK26">
        <v>4.17</v>
      </c>
      <c r="BL26">
        <v>0.85</v>
      </c>
      <c r="BM26">
        <v>0</v>
      </c>
      <c r="BN26">
        <v>0</v>
      </c>
      <c r="BO26">
        <v>14.44</v>
      </c>
      <c r="BP26">
        <v>3.7</v>
      </c>
      <c r="BQ26">
        <v>4.1399999999999997</v>
      </c>
      <c r="BR26">
        <v>1.1000000000000001</v>
      </c>
      <c r="BS26">
        <v>0.41</v>
      </c>
      <c r="BT26">
        <v>0</v>
      </c>
      <c r="BU26">
        <v>0</v>
      </c>
      <c r="BV26">
        <v>0</v>
      </c>
      <c r="BW26">
        <f t="shared" si="2"/>
        <v>74.94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139.31677400000001</v>
      </c>
      <c r="L27">
        <v>404.25</v>
      </c>
      <c r="M27">
        <v>43.3125</v>
      </c>
      <c r="N27">
        <v>113.695312</v>
      </c>
      <c r="O27">
        <v>119.028164</v>
      </c>
      <c r="P27">
        <v>116.94374999999999</v>
      </c>
      <c r="Q27">
        <v>21.001750000000001</v>
      </c>
      <c r="R27">
        <v>40.800471000000002</v>
      </c>
      <c r="S27">
        <v>25.400471</v>
      </c>
      <c r="T27">
        <v>0</v>
      </c>
      <c r="U27">
        <v>335.88843800000001</v>
      </c>
      <c r="V27">
        <v>19.952625000000001</v>
      </c>
      <c r="W27">
        <v>33.494335999999997</v>
      </c>
      <c r="X27">
        <v>141.983789</v>
      </c>
      <c r="Y27">
        <v>0</v>
      </c>
      <c r="Z27">
        <v>18.924098000000001</v>
      </c>
      <c r="AA27">
        <v>41.060250000000003</v>
      </c>
      <c r="AB27">
        <v>25.660250000000001</v>
      </c>
      <c r="AC27">
        <v>18.629842</v>
      </c>
      <c r="AD27">
        <v>35.219510999999997</v>
      </c>
      <c r="AE27">
        <v>47.582684999999998</v>
      </c>
      <c r="AF27">
        <v>17.082450000000001</v>
      </c>
      <c r="AG27">
        <v>37.108995</v>
      </c>
      <c r="AH27">
        <v>147.205231</v>
      </c>
      <c r="AI27">
        <v>22.667356000000002</v>
      </c>
      <c r="AJ27">
        <v>0</v>
      </c>
      <c r="AK27">
        <v>48.856499999999997</v>
      </c>
      <c r="AL27">
        <v>61.513375000000003</v>
      </c>
      <c r="AM27">
        <v>15.242188000000001</v>
      </c>
      <c r="AN27">
        <v>0.90221899999999999</v>
      </c>
      <c r="AO27">
        <v>27.448575000000002</v>
      </c>
      <c r="AP27">
        <v>9.1239220000000003</v>
      </c>
      <c r="AQ27">
        <v>29.954924999999999</v>
      </c>
      <c r="AR27">
        <v>47.285699999999999</v>
      </c>
      <c r="AS27">
        <v>30.701231</v>
      </c>
      <c r="AT27">
        <v>10.825815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75.28</v>
      </c>
      <c r="BA27">
        <f t="shared" si="1"/>
        <v>2323.3434980000011</v>
      </c>
      <c r="BD27">
        <v>21.66</v>
      </c>
      <c r="BE27">
        <v>7.06</v>
      </c>
      <c r="BF27">
        <v>1.02</v>
      </c>
      <c r="BG27">
        <v>3.92</v>
      </c>
      <c r="BH27">
        <v>5.38</v>
      </c>
      <c r="BI27">
        <v>4.43</v>
      </c>
      <c r="BJ27">
        <v>2.88</v>
      </c>
      <c r="BK27">
        <v>4.17</v>
      </c>
      <c r="BL27">
        <v>0.88</v>
      </c>
      <c r="BM27">
        <v>0</v>
      </c>
      <c r="BN27">
        <v>0</v>
      </c>
      <c r="BO27">
        <v>14.44</v>
      </c>
      <c r="BP27">
        <v>3.71</v>
      </c>
      <c r="BQ27">
        <v>4.26</v>
      </c>
      <c r="BR27">
        <v>1.05</v>
      </c>
      <c r="BS27">
        <v>0.42</v>
      </c>
      <c r="BT27">
        <v>0</v>
      </c>
      <c r="BU27">
        <v>0</v>
      </c>
      <c r="BV27">
        <v>0</v>
      </c>
      <c r="BW27">
        <f t="shared" si="2"/>
        <v>75.28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139.31677400000001</v>
      </c>
      <c r="L28">
        <v>530.26819999999998</v>
      </c>
      <c r="M28">
        <v>43.3125</v>
      </c>
      <c r="N28">
        <v>113.695312</v>
      </c>
      <c r="O28">
        <v>119.028164</v>
      </c>
      <c r="P28">
        <v>116.94374999999999</v>
      </c>
      <c r="Q28">
        <v>21.001750000000001</v>
      </c>
      <c r="R28">
        <v>40.800471000000002</v>
      </c>
      <c r="S28">
        <v>25.400471</v>
      </c>
      <c r="T28">
        <v>0</v>
      </c>
      <c r="U28">
        <v>335.88843800000001</v>
      </c>
      <c r="V28">
        <v>19.952625000000001</v>
      </c>
      <c r="W28">
        <v>33.494335999999997</v>
      </c>
      <c r="X28">
        <v>141.983789</v>
      </c>
      <c r="Y28">
        <v>0</v>
      </c>
      <c r="Z28">
        <v>18.924098000000001</v>
      </c>
      <c r="AA28">
        <v>41.060250000000003</v>
      </c>
      <c r="AB28">
        <v>25.660250000000001</v>
      </c>
      <c r="AC28">
        <v>18.629842</v>
      </c>
      <c r="AD28">
        <v>35.219510999999997</v>
      </c>
      <c r="AE28">
        <v>47.582684999999998</v>
      </c>
      <c r="AF28">
        <v>17.082450000000001</v>
      </c>
      <c r="AG28">
        <v>37.108995</v>
      </c>
      <c r="AH28">
        <v>147.205231</v>
      </c>
      <c r="AI28">
        <v>63.713650000000001</v>
      </c>
      <c r="AJ28">
        <v>0</v>
      </c>
      <c r="AK28">
        <v>48.856499999999997</v>
      </c>
      <c r="AL28">
        <v>61.513375000000003</v>
      </c>
      <c r="AM28">
        <v>15.242188000000001</v>
      </c>
      <c r="AN28">
        <v>0.90221899999999999</v>
      </c>
      <c r="AO28">
        <v>27.448575000000002</v>
      </c>
      <c r="AP28">
        <v>9.1239220000000003</v>
      </c>
      <c r="AQ28">
        <v>29.954924999999999</v>
      </c>
      <c r="AR28">
        <v>47.285699999999999</v>
      </c>
      <c r="AS28">
        <v>30.701231</v>
      </c>
      <c r="AT28">
        <v>10.825815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75.28</v>
      </c>
      <c r="BA28">
        <f t="shared" si="1"/>
        <v>2490.4079920000004</v>
      </c>
      <c r="BD28">
        <v>21.66</v>
      </c>
      <c r="BE28">
        <v>7.06</v>
      </c>
      <c r="BF28">
        <v>1.02</v>
      </c>
      <c r="BG28">
        <v>3.92</v>
      </c>
      <c r="BH28">
        <v>5.38</v>
      </c>
      <c r="BI28">
        <v>4.43</v>
      </c>
      <c r="BJ28">
        <v>2.88</v>
      </c>
      <c r="BK28">
        <v>4.17</v>
      </c>
      <c r="BL28">
        <v>0.88</v>
      </c>
      <c r="BM28">
        <v>0</v>
      </c>
      <c r="BN28">
        <v>0</v>
      </c>
      <c r="BO28">
        <v>14.44</v>
      </c>
      <c r="BP28">
        <v>3.71</v>
      </c>
      <c r="BQ28">
        <v>4.26</v>
      </c>
      <c r="BR28">
        <v>1.05</v>
      </c>
      <c r="BS28">
        <v>0.42</v>
      </c>
      <c r="BT28">
        <v>0</v>
      </c>
      <c r="BU28">
        <v>0</v>
      </c>
      <c r="BV28">
        <v>0</v>
      </c>
      <c r="BW28">
        <f t="shared" si="2"/>
        <v>75.28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139.31677400000001</v>
      </c>
      <c r="L29">
        <v>404.25</v>
      </c>
      <c r="M29">
        <v>43.3125</v>
      </c>
      <c r="N29">
        <v>113.695312</v>
      </c>
      <c r="O29">
        <v>119.028164</v>
      </c>
      <c r="P29">
        <v>116.94374999999999</v>
      </c>
      <c r="Q29">
        <v>21.001750000000001</v>
      </c>
      <c r="R29">
        <v>40.800471000000002</v>
      </c>
      <c r="S29">
        <v>25.400471</v>
      </c>
      <c r="T29">
        <v>0</v>
      </c>
      <c r="U29">
        <v>335.88843800000001</v>
      </c>
      <c r="V29">
        <v>19.952625000000001</v>
      </c>
      <c r="W29">
        <v>33.494335999999997</v>
      </c>
      <c r="X29">
        <v>141.983789</v>
      </c>
      <c r="Y29">
        <v>0</v>
      </c>
      <c r="Z29">
        <v>18.924098000000001</v>
      </c>
      <c r="AA29">
        <v>41.060250000000003</v>
      </c>
      <c r="AB29">
        <v>25.352326999999999</v>
      </c>
      <c r="AC29">
        <v>18.629842</v>
      </c>
      <c r="AD29">
        <v>35.219510999999997</v>
      </c>
      <c r="AE29">
        <v>47.582684999999998</v>
      </c>
      <c r="AF29">
        <v>17.082450000000001</v>
      </c>
      <c r="AG29">
        <v>37.108995</v>
      </c>
      <c r="AH29">
        <v>147.205231</v>
      </c>
      <c r="AI29">
        <v>63.713650000000001</v>
      </c>
      <c r="AJ29">
        <v>0</v>
      </c>
      <c r="AK29">
        <v>48.856499999999997</v>
      </c>
      <c r="AL29">
        <v>61.513375000000003</v>
      </c>
      <c r="AM29">
        <v>15.242188000000001</v>
      </c>
      <c r="AN29">
        <v>0.90221899999999999</v>
      </c>
      <c r="AO29">
        <v>27.448575000000002</v>
      </c>
      <c r="AP29">
        <v>9.1239220000000003</v>
      </c>
      <c r="AQ29">
        <v>29.954924999999999</v>
      </c>
      <c r="AR29">
        <v>47.285699999999999</v>
      </c>
      <c r="AS29">
        <v>30.701231</v>
      </c>
      <c r="AT29">
        <v>10.825815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75.28</v>
      </c>
      <c r="BA29">
        <f t="shared" si="1"/>
        <v>2364.081869000001</v>
      </c>
      <c r="BD29">
        <v>21.66</v>
      </c>
      <c r="BE29">
        <v>7.06</v>
      </c>
      <c r="BF29">
        <v>1.02</v>
      </c>
      <c r="BG29">
        <v>3.92</v>
      </c>
      <c r="BH29">
        <v>5.38</v>
      </c>
      <c r="BI29">
        <v>4.43</v>
      </c>
      <c r="BJ29">
        <v>2.88</v>
      </c>
      <c r="BK29">
        <v>4.17</v>
      </c>
      <c r="BL29">
        <v>0.88</v>
      </c>
      <c r="BM29">
        <v>0</v>
      </c>
      <c r="BN29">
        <v>0</v>
      </c>
      <c r="BO29">
        <v>14.44</v>
      </c>
      <c r="BP29">
        <v>3.71</v>
      </c>
      <c r="BQ29">
        <v>4.26</v>
      </c>
      <c r="BR29">
        <v>1.05</v>
      </c>
      <c r="BS29">
        <v>0.42</v>
      </c>
      <c r="BT29">
        <v>0</v>
      </c>
      <c r="BU29">
        <v>0</v>
      </c>
      <c r="BV29">
        <v>0</v>
      </c>
      <c r="BW29">
        <f t="shared" si="2"/>
        <v>75.28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139.31677400000001</v>
      </c>
      <c r="L30">
        <v>529.375</v>
      </c>
      <c r="M30">
        <v>43.3125</v>
      </c>
      <c r="N30">
        <v>113.695312</v>
      </c>
      <c r="O30">
        <v>119.028164</v>
      </c>
      <c r="P30">
        <v>116.94374999999999</v>
      </c>
      <c r="Q30">
        <v>11.777824000000001</v>
      </c>
      <c r="R30">
        <v>22.880935000000001</v>
      </c>
      <c r="S30">
        <v>14.244615</v>
      </c>
      <c r="T30">
        <v>0</v>
      </c>
      <c r="U30">
        <v>335.88843800000001</v>
      </c>
      <c r="V30">
        <v>19.952625000000001</v>
      </c>
      <c r="W30">
        <v>33.494335999999997</v>
      </c>
      <c r="X30">
        <v>141.983789</v>
      </c>
      <c r="Y30">
        <v>0</v>
      </c>
      <c r="Z30">
        <v>18.924098000000001</v>
      </c>
      <c r="AA30">
        <v>41.060250000000003</v>
      </c>
      <c r="AB30">
        <v>25.352326999999999</v>
      </c>
      <c r="AC30">
        <v>18.629842</v>
      </c>
      <c r="AD30">
        <v>35.219510999999997</v>
      </c>
      <c r="AE30">
        <v>47.582684999999998</v>
      </c>
      <c r="AF30">
        <v>17.082450000000001</v>
      </c>
      <c r="AG30">
        <v>37.108995</v>
      </c>
      <c r="AH30">
        <v>147.205231</v>
      </c>
      <c r="AI30">
        <v>63.713650000000001</v>
      </c>
      <c r="AJ30">
        <v>0</v>
      </c>
      <c r="AK30">
        <v>48.856499999999997</v>
      </c>
      <c r="AL30">
        <v>61.513375000000003</v>
      </c>
      <c r="AM30">
        <v>15.242188000000001</v>
      </c>
      <c r="AN30">
        <v>0.90221899999999999</v>
      </c>
      <c r="AO30">
        <v>27.448575000000002</v>
      </c>
      <c r="AP30">
        <v>9.1239220000000003</v>
      </c>
      <c r="AQ30">
        <v>29.954924999999999</v>
      </c>
      <c r="AR30">
        <v>47.285699999999999</v>
      </c>
      <c r="AS30">
        <v>30.701231</v>
      </c>
      <c r="AT30">
        <v>10.825815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75.28</v>
      </c>
      <c r="BA30">
        <f t="shared" si="1"/>
        <v>2450.9075510000007</v>
      </c>
      <c r="BD30">
        <v>21.66</v>
      </c>
      <c r="BE30">
        <v>7.06</v>
      </c>
      <c r="BF30">
        <v>1.02</v>
      </c>
      <c r="BG30">
        <v>3.92</v>
      </c>
      <c r="BH30">
        <v>5.38</v>
      </c>
      <c r="BI30">
        <v>4.43</v>
      </c>
      <c r="BJ30">
        <v>2.88</v>
      </c>
      <c r="BK30">
        <v>4.17</v>
      </c>
      <c r="BL30">
        <v>0.88</v>
      </c>
      <c r="BM30">
        <v>0</v>
      </c>
      <c r="BN30">
        <v>0</v>
      </c>
      <c r="BO30">
        <v>14.44</v>
      </c>
      <c r="BP30">
        <v>3.71</v>
      </c>
      <c r="BQ30">
        <v>4.26</v>
      </c>
      <c r="BR30">
        <v>1.05</v>
      </c>
      <c r="BS30">
        <v>0.42</v>
      </c>
      <c r="BT30">
        <v>0</v>
      </c>
      <c r="BU30">
        <v>0</v>
      </c>
      <c r="BV30">
        <v>0</v>
      </c>
      <c r="BW30">
        <f t="shared" si="2"/>
        <v>75.28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139.31677400000001</v>
      </c>
      <c r="L31">
        <v>385</v>
      </c>
      <c r="M31">
        <v>43.3125</v>
      </c>
      <c r="N31">
        <v>113.695312</v>
      </c>
      <c r="O31">
        <v>119.028164</v>
      </c>
      <c r="P31">
        <v>116.94374999999999</v>
      </c>
      <c r="Q31">
        <v>11.777824000000001</v>
      </c>
      <c r="R31">
        <v>22.880935000000001</v>
      </c>
      <c r="S31">
        <v>14.244615</v>
      </c>
      <c r="T31">
        <v>0</v>
      </c>
      <c r="U31">
        <v>335.88843800000001</v>
      </c>
      <c r="V31">
        <v>11.189448000000001</v>
      </c>
      <c r="W31">
        <v>33.494335999999997</v>
      </c>
      <c r="X31">
        <v>141.983789</v>
      </c>
      <c r="Y31">
        <v>0</v>
      </c>
      <c r="Z31">
        <v>18.924098000000001</v>
      </c>
      <c r="AA31">
        <v>41.060250000000003</v>
      </c>
      <c r="AB31">
        <v>25.352326999999999</v>
      </c>
      <c r="AC31">
        <v>18.629842</v>
      </c>
      <c r="AD31">
        <v>35.219510999999997</v>
      </c>
      <c r="AE31">
        <v>47.582684999999998</v>
      </c>
      <c r="AF31">
        <v>17.082450000000001</v>
      </c>
      <c r="AG31">
        <v>37.108995</v>
      </c>
      <c r="AH31">
        <v>147.205231</v>
      </c>
      <c r="AI31">
        <v>63.713650000000001</v>
      </c>
      <c r="AJ31">
        <v>0</v>
      </c>
      <c r="AK31">
        <v>48.856499999999997</v>
      </c>
      <c r="AL31">
        <v>61.513375000000003</v>
      </c>
      <c r="AM31">
        <v>15.242188000000001</v>
      </c>
      <c r="AN31">
        <v>0.90221899999999999</v>
      </c>
      <c r="AO31">
        <v>27.448575000000002</v>
      </c>
      <c r="AP31">
        <v>9.1239220000000003</v>
      </c>
      <c r="AQ31">
        <v>28.499625000000002</v>
      </c>
      <c r="AR31">
        <v>47.285699999999999</v>
      </c>
      <c r="AS31">
        <v>30.701231</v>
      </c>
      <c r="AT31">
        <v>10.825815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75.209999999999994</v>
      </c>
      <c r="BA31">
        <f t="shared" si="1"/>
        <v>2296.2440740000006</v>
      </c>
      <c r="BD31">
        <v>21.66</v>
      </c>
      <c r="BE31">
        <v>7.06</v>
      </c>
      <c r="BF31">
        <v>1.02</v>
      </c>
      <c r="BG31">
        <v>3.92</v>
      </c>
      <c r="BH31">
        <v>5.38</v>
      </c>
      <c r="BI31">
        <v>4.43</v>
      </c>
      <c r="BJ31">
        <v>2.88</v>
      </c>
      <c r="BK31">
        <v>4.1100000000000003</v>
      </c>
      <c r="BL31">
        <v>0.87</v>
      </c>
      <c r="BM31">
        <v>0</v>
      </c>
      <c r="BN31">
        <v>0</v>
      </c>
      <c r="BO31">
        <v>14.44</v>
      </c>
      <c r="BP31">
        <v>3.71</v>
      </c>
      <c r="BQ31">
        <v>4.26</v>
      </c>
      <c r="BR31">
        <v>1.05</v>
      </c>
      <c r="BS31">
        <v>0.42</v>
      </c>
      <c r="BT31">
        <v>0</v>
      </c>
      <c r="BU31">
        <v>0</v>
      </c>
      <c r="BV31">
        <v>0</v>
      </c>
      <c r="BW31">
        <f t="shared" si="2"/>
        <v>75.209999999999994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113.687209</v>
      </c>
      <c r="L32">
        <v>331.1</v>
      </c>
      <c r="M32">
        <v>43.3125</v>
      </c>
      <c r="N32">
        <v>113.695312</v>
      </c>
      <c r="O32">
        <v>119.028164</v>
      </c>
      <c r="P32">
        <v>116.94374999999999</v>
      </c>
      <c r="Q32">
        <v>11.777824000000001</v>
      </c>
      <c r="R32">
        <v>22.880935000000001</v>
      </c>
      <c r="S32">
        <v>14.244615</v>
      </c>
      <c r="T32">
        <v>0</v>
      </c>
      <c r="U32">
        <v>335.88843800000001</v>
      </c>
      <c r="V32">
        <v>11.189448000000001</v>
      </c>
      <c r="W32">
        <v>33.494335999999997</v>
      </c>
      <c r="X32">
        <v>141.983789</v>
      </c>
      <c r="Y32">
        <v>0</v>
      </c>
      <c r="Z32">
        <v>18.924098000000001</v>
      </c>
      <c r="AA32">
        <v>41.060250000000003</v>
      </c>
      <c r="AB32">
        <v>25.352326999999999</v>
      </c>
      <c r="AC32">
        <v>18.629842</v>
      </c>
      <c r="AD32">
        <v>35.219510999999997</v>
      </c>
      <c r="AE32">
        <v>47.582684999999998</v>
      </c>
      <c r="AF32">
        <v>17.082450000000001</v>
      </c>
      <c r="AG32">
        <v>37.108995</v>
      </c>
      <c r="AH32">
        <v>147.205231</v>
      </c>
      <c r="AI32">
        <v>63.713650000000001</v>
      </c>
      <c r="AJ32">
        <v>0</v>
      </c>
      <c r="AK32">
        <v>48.856499999999997</v>
      </c>
      <c r="AL32">
        <v>61.513375000000003</v>
      </c>
      <c r="AM32">
        <v>15.242188000000001</v>
      </c>
      <c r="AN32">
        <v>0.90221899999999999</v>
      </c>
      <c r="AO32">
        <v>27.448575000000002</v>
      </c>
      <c r="AP32">
        <v>9.1239220000000003</v>
      </c>
      <c r="AQ32">
        <v>28.499625000000002</v>
      </c>
      <c r="AR32">
        <v>47.285699999999999</v>
      </c>
      <c r="AS32">
        <v>30.701231</v>
      </c>
      <c r="AT32">
        <v>10.825815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75.209999999999994</v>
      </c>
      <c r="BA32">
        <f t="shared" si="1"/>
        <v>2216.7145090000004</v>
      </c>
      <c r="BD32">
        <v>21.66</v>
      </c>
      <c r="BE32">
        <v>7.06</v>
      </c>
      <c r="BF32">
        <v>1.02</v>
      </c>
      <c r="BG32">
        <v>3.92</v>
      </c>
      <c r="BH32">
        <v>5.38</v>
      </c>
      <c r="BI32">
        <v>4.43</v>
      </c>
      <c r="BJ32">
        <v>2.88</v>
      </c>
      <c r="BK32">
        <v>4.1100000000000003</v>
      </c>
      <c r="BL32">
        <v>0.87</v>
      </c>
      <c r="BM32">
        <v>0</v>
      </c>
      <c r="BN32">
        <v>0</v>
      </c>
      <c r="BO32">
        <v>14.44</v>
      </c>
      <c r="BP32">
        <v>3.71</v>
      </c>
      <c r="BQ32">
        <v>4.26</v>
      </c>
      <c r="BR32">
        <v>1.05</v>
      </c>
      <c r="BS32">
        <v>0.42</v>
      </c>
      <c r="BT32">
        <v>0</v>
      </c>
      <c r="BU32">
        <v>0</v>
      </c>
      <c r="BV32">
        <v>0</v>
      </c>
      <c r="BW32">
        <f t="shared" si="2"/>
        <v>75.209999999999994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113.695728</v>
      </c>
      <c r="L33">
        <v>331.1</v>
      </c>
      <c r="M33">
        <v>43.3125</v>
      </c>
      <c r="N33">
        <v>113.695312</v>
      </c>
      <c r="O33">
        <v>119.028164</v>
      </c>
      <c r="P33">
        <v>116.94374999999999</v>
      </c>
      <c r="Q33">
        <v>11.299842999999999</v>
      </c>
      <c r="R33">
        <v>19.354127999999999</v>
      </c>
      <c r="S33">
        <v>12.548779</v>
      </c>
      <c r="T33">
        <v>0</v>
      </c>
      <c r="U33">
        <v>335.88843800000001</v>
      </c>
      <c r="V33">
        <v>6.1215000000000002</v>
      </c>
      <c r="W33">
        <v>33.494335999999997</v>
      </c>
      <c r="X33">
        <v>141.983789</v>
      </c>
      <c r="Y33">
        <v>0</v>
      </c>
      <c r="Z33">
        <v>18.924098000000001</v>
      </c>
      <c r="AA33">
        <v>41.060250000000003</v>
      </c>
      <c r="AB33">
        <v>25.352326999999999</v>
      </c>
      <c r="AC33">
        <v>18.629842</v>
      </c>
      <c r="AD33">
        <v>35.219510999999997</v>
      </c>
      <c r="AE33">
        <v>47.582684999999998</v>
      </c>
      <c r="AF33">
        <v>17.082450000000001</v>
      </c>
      <c r="AG33">
        <v>37.108995</v>
      </c>
      <c r="AH33">
        <v>147.205231</v>
      </c>
      <c r="AI33">
        <v>63.713650000000001</v>
      </c>
      <c r="AJ33">
        <v>0</v>
      </c>
      <c r="AK33">
        <v>48.856499999999997</v>
      </c>
      <c r="AL33">
        <v>61.513375000000003</v>
      </c>
      <c r="AM33">
        <v>15.242188000000001</v>
      </c>
      <c r="AN33">
        <v>0.90221899999999999</v>
      </c>
      <c r="AO33">
        <v>27.448575000000002</v>
      </c>
      <c r="AP33">
        <v>9.1239220000000003</v>
      </c>
      <c r="AQ33">
        <v>28.499625000000002</v>
      </c>
      <c r="AR33">
        <v>47.285699999999999</v>
      </c>
      <c r="AS33">
        <v>30.701231</v>
      </c>
      <c r="AT33">
        <v>10.825815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75.209999999999994</v>
      </c>
      <c r="BA33">
        <f t="shared" si="1"/>
        <v>2205.9544560000004</v>
      </c>
      <c r="BD33">
        <v>21.66</v>
      </c>
      <c r="BE33">
        <v>7.06</v>
      </c>
      <c r="BF33">
        <v>1.02</v>
      </c>
      <c r="BG33">
        <v>3.92</v>
      </c>
      <c r="BH33">
        <v>5.38</v>
      </c>
      <c r="BI33">
        <v>4.43</v>
      </c>
      <c r="BJ33">
        <v>2.88</v>
      </c>
      <c r="BK33">
        <v>4.1100000000000003</v>
      </c>
      <c r="BL33">
        <v>0.87</v>
      </c>
      <c r="BM33">
        <v>0</v>
      </c>
      <c r="BN33">
        <v>0</v>
      </c>
      <c r="BO33">
        <v>14.44</v>
      </c>
      <c r="BP33">
        <v>3.71</v>
      </c>
      <c r="BQ33">
        <v>4.26</v>
      </c>
      <c r="BR33">
        <v>1.05</v>
      </c>
      <c r="BS33">
        <v>0.42</v>
      </c>
      <c r="BT33">
        <v>0</v>
      </c>
      <c r="BU33">
        <v>0</v>
      </c>
      <c r="BV33">
        <v>0</v>
      </c>
      <c r="BW33">
        <f t="shared" si="2"/>
        <v>75.209999999999994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113.687209</v>
      </c>
      <c r="L34">
        <v>331.1</v>
      </c>
      <c r="M34">
        <v>43.3125</v>
      </c>
      <c r="N34">
        <v>113.695312</v>
      </c>
      <c r="O34">
        <v>119.028164</v>
      </c>
      <c r="P34">
        <v>116.94374999999999</v>
      </c>
      <c r="Q34">
        <v>11.039464000000001</v>
      </c>
      <c r="R34">
        <v>15.725185</v>
      </c>
      <c r="S34">
        <v>10.899857000000001</v>
      </c>
      <c r="T34">
        <v>0</v>
      </c>
      <c r="U34">
        <v>335.88843800000001</v>
      </c>
      <c r="V34">
        <v>1.925</v>
      </c>
      <c r="W34">
        <v>29.956271999999998</v>
      </c>
      <c r="X34">
        <v>122.48861599999999</v>
      </c>
      <c r="Y34">
        <v>0</v>
      </c>
      <c r="Z34">
        <v>18.924098000000001</v>
      </c>
      <c r="AA34">
        <v>41.060250000000003</v>
      </c>
      <c r="AB34">
        <v>38.028489999999998</v>
      </c>
      <c r="AC34">
        <v>27.972953</v>
      </c>
      <c r="AD34">
        <v>35.219510999999997</v>
      </c>
      <c r="AE34">
        <v>47.582684999999998</v>
      </c>
      <c r="AF34">
        <v>17.082450000000001</v>
      </c>
      <c r="AG34">
        <v>37.108995</v>
      </c>
      <c r="AH34">
        <v>147.205231</v>
      </c>
      <c r="AI34">
        <v>12.252625</v>
      </c>
      <c r="AJ34">
        <v>0</v>
      </c>
      <c r="AK34">
        <v>48.856499999999997</v>
      </c>
      <c r="AL34">
        <v>61.513375000000003</v>
      </c>
      <c r="AM34">
        <v>15.242188000000001</v>
      </c>
      <c r="AN34">
        <v>0.90221899999999999</v>
      </c>
      <c r="AO34">
        <v>27.448575000000002</v>
      </c>
      <c r="AP34">
        <v>9.1239220000000003</v>
      </c>
      <c r="AQ34">
        <v>28.499625000000002</v>
      </c>
      <c r="AR34">
        <v>47.285699999999999</v>
      </c>
      <c r="AS34">
        <v>30.701231</v>
      </c>
      <c r="AT34">
        <v>10.825815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75.209999999999994</v>
      </c>
      <c r="BA34">
        <f t="shared" si="1"/>
        <v>2143.7362049999997</v>
      </c>
      <c r="BD34">
        <v>21.66</v>
      </c>
      <c r="BE34">
        <v>7.06</v>
      </c>
      <c r="BF34">
        <v>1.02</v>
      </c>
      <c r="BG34">
        <v>3.92</v>
      </c>
      <c r="BH34">
        <v>5.38</v>
      </c>
      <c r="BI34">
        <v>4.43</v>
      </c>
      <c r="BJ34">
        <v>2.88</v>
      </c>
      <c r="BK34">
        <v>4.1100000000000003</v>
      </c>
      <c r="BL34">
        <v>0.87</v>
      </c>
      <c r="BM34">
        <v>0</v>
      </c>
      <c r="BN34">
        <v>0</v>
      </c>
      <c r="BO34">
        <v>14.44</v>
      </c>
      <c r="BP34">
        <v>3.71</v>
      </c>
      <c r="BQ34">
        <v>4.26</v>
      </c>
      <c r="BR34">
        <v>1.05</v>
      </c>
      <c r="BS34">
        <v>0.42</v>
      </c>
      <c r="BT34">
        <v>0</v>
      </c>
      <c r="BU34">
        <v>0</v>
      </c>
      <c r="BV34">
        <v>0</v>
      </c>
      <c r="BW34">
        <f t="shared" si="2"/>
        <v>75.209999999999994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113.672183</v>
      </c>
      <c r="L35">
        <v>331.1</v>
      </c>
      <c r="M35">
        <v>43.3125</v>
      </c>
      <c r="N35">
        <v>113.695312</v>
      </c>
      <c r="O35">
        <v>119.028164</v>
      </c>
      <c r="P35">
        <v>116.94374999999999</v>
      </c>
      <c r="Q35">
        <v>2.8490000000000002</v>
      </c>
      <c r="R35">
        <v>5.6691250000000002</v>
      </c>
      <c r="S35">
        <v>9.7620450000000005</v>
      </c>
      <c r="T35">
        <v>0</v>
      </c>
      <c r="U35">
        <v>335.88843800000001</v>
      </c>
      <c r="V35">
        <v>1.925</v>
      </c>
      <c r="W35">
        <v>29.956271999999998</v>
      </c>
      <c r="X35">
        <v>122.48861599999999</v>
      </c>
      <c r="Y35">
        <v>0</v>
      </c>
      <c r="Z35">
        <v>18.924098000000001</v>
      </c>
      <c r="AA35">
        <v>41.060250000000003</v>
      </c>
      <c r="AB35">
        <v>38.028489999999998</v>
      </c>
      <c r="AC35">
        <v>27.972953</v>
      </c>
      <c r="AD35">
        <v>35.219510999999997</v>
      </c>
      <c r="AE35">
        <v>47.582684999999998</v>
      </c>
      <c r="AF35">
        <v>17.082450000000001</v>
      </c>
      <c r="AG35">
        <v>37.108995</v>
      </c>
      <c r="AH35">
        <v>147.205231</v>
      </c>
      <c r="AI35">
        <v>13.477888</v>
      </c>
      <c r="AJ35">
        <v>0</v>
      </c>
      <c r="AK35">
        <v>48.856499999999997</v>
      </c>
      <c r="AL35">
        <v>61.513375000000003</v>
      </c>
      <c r="AM35">
        <v>15.242188000000001</v>
      </c>
      <c r="AN35">
        <v>0.90221899999999999</v>
      </c>
      <c r="AO35">
        <v>27.448575000000002</v>
      </c>
      <c r="AP35">
        <v>9.1239220000000003</v>
      </c>
      <c r="AQ35">
        <v>14.249812</v>
      </c>
      <c r="AR35">
        <v>47.285699999999999</v>
      </c>
      <c r="AS35">
        <v>30.701231</v>
      </c>
      <c r="AT35">
        <v>10.825815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75.209999999999994</v>
      </c>
      <c r="BA35">
        <f t="shared" si="1"/>
        <v>2111.312293</v>
      </c>
      <c r="BD35">
        <v>21.66</v>
      </c>
      <c r="BE35">
        <v>7.06</v>
      </c>
      <c r="BF35">
        <v>1.02</v>
      </c>
      <c r="BG35">
        <v>3.92</v>
      </c>
      <c r="BH35">
        <v>5.38</v>
      </c>
      <c r="BI35">
        <v>4.43</v>
      </c>
      <c r="BJ35">
        <v>2.88</v>
      </c>
      <c r="BK35">
        <v>4.1100000000000003</v>
      </c>
      <c r="BL35">
        <v>0.87</v>
      </c>
      <c r="BM35">
        <v>0</v>
      </c>
      <c r="BN35">
        <v>0</v>
      </c>
      <c r="BO35">
        <v>14.44</v>
      </c>
      <c r="BP35">
        <v>3.71</v>
      </c>
      <c r="BQ35">
        <v>4.26</v>
      </c>
      <c r="BR35">
        <v>1.05</v>
      </c>
      <c r="BS35">
        <v>0.42</v>
      </c>
      <c r="BT35">
        <v>0</v>
      </c>
      <c r="BU35">
        <v>0</v>
      </c>
      <c r="BV35">
        <v>0</v>
      </c>
      <c r="BW35">
        <f t="shared" si="2"/>
        <v>75.209999999999994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109.78274999999999</v>
      </c>
      <c r="L36">
        <v>331.1</v>
      </c>
      <c r="M36">
        <v>43.3125</v>
      </c>
      <c r="N36">
        <v>113.695312</v>
      </c>
      <c r="O36">
        <v>119.028164</v>
      </c>
      <c r="P36">
        <v>116.94374999999999</v>
      </c>
      <c r="Q36">
        <v>2.8490000000000002</v>
      </c>
      <c r="R36">
        <v>5.6691250000000002</v>
      </c>
      <c r="S36">
        <v>9.7620450000000005</v>
      </c>
      <c r="T36">
        <v>0</v>
      </c>
      <c r="U36">
        <v>335.88843800000001</v>
      </c>
      <c r="V36">
        <v>1.925</v>
      </c>
      <c r="W36">
        <v>29.956271999999998</v>
      </c>
      <c r="X36">
        <v>122.48861599999999</v>
      </c>
      <c r="Y36">
        <v>0</v>
      </c>
      <c r="Z36">
        <v>18.924098000000001</v>
      </c>
      <c r="AA36">
        <v>41.060250000000003</v>
      </c>
      <c r="AB36">
        <v>38.028489999999998</v>
      </c>
      <c r="AC36">
        <v>27.972953</v>
      </c>
      <c r="AD36">
        <v>35.219510999999997</v>
      </c>
      <c r="AE36">
        <v>47.582684999999998</v>
      </c>
      <c r="AF36">
        <v>17.082450000000001</v>
      </c>
      <c r="AG36">
        <v>37.108995</v>
      </c>
      <c r="AH36">
        <v>147.205231</v>
      </c>
      <c r="AI36">
        <v>13.477888</v>
      </c>
      <c r="AJ36">
        <v>0</v>
      </c>
      <c r="AK36">
        <v>48.856499999999997</v>
      </c>
      <c r="AL36">
        <v>61.513375000000003</v>
      </c>
      <c r="AM36">
        <v>15.242188000000001</v>
      </c>
      <c r="AN36">
        <v>0.90221899999999999</v>
      </c>
      <c r="AO36">
        <v>27.448575000000002</v>
      </c>
      <c r="AP36">
        <v>9.1239220000000003</v>
      </c>
      <c r="AQ36">
        <v>14.249812</v>
      </c>
      <c r="AR36">
        <v>47.285699999999999</v>
      </c>
      <c r="AS36">
        <v>30.701231</v>
      </c>
      <c r="AT36">
        <v>10.825815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75.209999999999994</v>
      </c>
      <c r="BA36">
        <f t="shared" si="1"/>
        <v>2107.4228599999997</v>
      </c>
      <c r="BD36">
        <v>21.66</v>
      </c>
      <c r="BE36">
        <v>7.06</v>
      </c>
      <c r="BF36">
        <v>1.02</v>
      </c>
      <c r="BG36">
        <v>3.92</v>
      </c>
      <c r="BH36">
        <v>5.38</v>
      </c>
      <c r="BI36">
        <v>4.43</v>
      </c>
      <c r="BJ36">
        <v>2.88</v>
      </c>
      <c r="BK36">
        <v>4.1100000000000003</v>
      </c>
      <c r="BL36">
        <v>0.87</v>
      </c>
      <c r="BM36">
        <v>0</v>
      </c>
      <c r="BN36">
        <v>0</v>
      </c>
      <c r="BO36">
        <v>14.44</v>
      </c>
      <c r="BP36">
        <v>3.71</v>
      </c>
      <c r="BQ36">
        <v>4.26</v>
      </c>
      <c r="BR36">
        <v>1.05</v>
      </c>
      <c r="BS36">
        <v>0.42</v>
      </c>
      <c r="BT36">
        <v>0</v>
      </c>
      <c r="BU36">
        <v>0</v>
      </c>
      <c r="BV36">
        <v>0</v>
      </c>
      <c r="BW36">
        <f t="shared" si="2"/>
        <v>75.209999999999994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109.78274999999999</v>
      </c>
      <c r="L37">
        <v>331.1</v>
      </c>
      <c r="M37">
        <v>43.3125</v>
      </c>
      <c r="N37">
        <v>113.695312</v>
      </c>
      <c r="O37">
        <v>119.028164</v>
      </c>
      <c r="P37">
        <v>116.94374999999999</v>
      </c>
      <c r="Q37">
        <v>2.8490000000000002</v>
      </c>
      <c r="R37">
        <v>5.6691250000000002</v>
      </c>
      <c r="S37">
        <v>9.7620450000000005</v>
      </c>
      <c r="T37">
        <v>0</v>
      </c>
      <c r="U37">
        <v>335.88843800000001</v>
      </c>
      <c r="V37">
        <v>1.925</v>
      </c>
      <c r="W37">
        <v>29.956271999999998</v>
      </c>
      <c r="X37">
        <v>122.48861599999999</v>
      </c>
      <c r="Y37">
        <v>0</v>
      </c>
      <c r="Z37">
        <v>18.924098000000001</v>
      </c>
      <c r="AA37">
        <v>41.060250000000003</v>
      </c>
      <c r="AB37">
        <v>38.028489999999998</v>
      </c>
      <c r="AC37">
        <v>27.972953</v>
      </c>
      <c r="AD37">
        <v>35.219510999999997</v>
      </c>
      <c r="AE37">
        <v>47.582684999999998</v>
      </c>
      <c r="AF37">
        <v>17.082450000000001</v>
      </c>
      <c r="AG37">
        <v>37.108995</v>
      </c>
      <c r="AH37">
        <v>147.205231</v>
      </c>
      <c r="AI37">
        <v>13.477888</v>
      </c>
      <c r="AJ37">
        <v>0</v>
      </c>
      <c r="AK37">
        <v>48.856499999999997</v>
      </c>
      <c r="AL37">
        <v>61.513375000000003</v>
      </c>
      <c r="AM37">
        <v>15.242188000000001</v>
      </c>
      <c r="AN37">
        <v>0.90221899999999999</v>
      </c>
      <c r="AO37">
        <v>27.448575000000002</v>
      </c>
      <c r="AP37">
        <v>9.1239220000000003</v>
      </c>
      <c r="AQ37">
        <v>14.249812</v>
      </c>
      <c r="AR37">
        <v>47.285699999999999</v>
      </c>
      <c r="AS37">
        <v>30.701231</v>
      </c>
      <c r="AT37">
        <v>10.825815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75.260000000000005</v>
      </c>
      <c r="BA37">
        <f t="shared" si="1"/>
        <v>2107.4728599999999</v>
      </c>
      <c r="BD37">
        <v>21.66</v>
      </c>
      <c r="BE37">
        <v>7.06</v>
      </c>
      <c r="BF37">
        <v>1.02</v>
      </c>
      <c r="BG37">
        <v>3.92</v>
      </c>
      <c r="BH37">
        <v>5.38</v>
      </c>
      <c r="BI37">
        <v>4.43</v>
      </c>
      <c r="BJ37">
        <v>2.88</v>
      </c>
      <c r="BK37">
        <v>4.1100000000000003</v>
      </c>
      <c r="BL37">
        <v>0.92</v>
      </c>
      <c r="BM37">
        <v>0</v>
      </c>
      <c r="BN37">
        <v>0</v>
      </c>
      <c r="BO37">
        <v>14.44</v>
      </c>
      <c r="BP37">
        <v>3.71</v>
      </c>
      <c r="BQ37">
        <v>4.26</v>
      </c>
      <c r="BR37">
        <v>1.05</v>
      </c>
      <c r="BS37">
        <v>0.42</v>
      </c>
      <c r="BT37">
        <v>0</v>
      </c>
      <c r="BU37">
        <v>0</v>
      </c>
      <c r="BV37">
        <v>0</v>
      </c>
      <c r="BW37">
        <f t="shared" si="2"/>
        <v>75.260000000000005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109.78274999999999</v>
      </c>
      <c r="L38">
        <v>331.1</v>
      </c>
      <c r="M38">
        <v>43.3125</v>
      </c>
      <c r="N38">
        <v>113.695312</v>
      </c>
      <c r="O38">
        <v>119.028164</v>
      </c>
      <c r="P38">
        <v>116.94374999999999</v>
      </c>
      <c r="Q38">
        <v>2.8490000000000002</v>
      </c>
      <c r="R38">
        <v>5.6691250000000002</v>
      </c>
      <c r="S38">
        <v>9.7620450000000005</v>
      </c>
      <c r="T38">
        <v>0</v>
      </c>
      <c r="U38">
        <v>335.88843800000001</v>
      </c>
      <c r="V38">
        <v>1.925</v>
      </c>
      <c r="W38">
        <v>29.956271999999998</v>
      </c>
      <c r="X38">
        <v>122.48861599999999</v>
      </c>
      <c r="Y38">
        <v>0</v>
      </c>
      <c r="Z38">
        <v>18.924098000000001</v>
      </c>
      <c r="AA38">
        <v>41.060250000000003</v>
      </c>
      <c r="AB38">
        <v>38.028489999999998</v>
      </c>
      <c r="AC38">
        <v>27.972953</v>
      </c>
      <c r="AD38">
        <v>35.219510999999997</v>
      </c>
      <c r="AE38">
        <v>47.582684999999998</v>
      </c>
      <c r="AF38">
        <v>17.082450000000001</v>
      </c>
      <c r="AG38">
        <v>37.108995</v>
      </c>
      <c r="AH38">
        <v>147.205231</v>
      </c>
      <c r="AI38">
        <v>13.477888</v>
      </c>
      <c r="AJ38">
        <v>0</v>
      </c>
      <c r="AK38">
        <v>48.856499999999997</v>
      </c>
      <c r="AL38">
        <v>61.513375000000003</v>
      </c>
      <c r="AM38">
        <v>15.242188000000001</v>
      </c>
      <c r="AN38">
        <v>0.90221899999999999</v>
      </c>
      <c r="AO38">
        <v>27.448575000000002</v>
      </c>
      <c r="AP38">
        <v>9.1239220000000003</v>
      </c>
      <c r="AQ38">
        <v>14.249812</v>
      </c>
      <c r="AR38">
        <v>47.285699999999999</v>
      </c>
      <c r="AS38">
        <v>30.701231</v>
      </c>
      <c r="AT38">
        <v>10.825815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75.260000000000005</v>
      </c>
      <c r="BA38">
        <f t="shared" si="1"/>
        <v>2107.4728599999999</v>
      </c>
      <c r="BD38">
        <v>21.66</v>
      </c>
      <c r="BE38">
        <v>7.06</v>
      </c>
      <c r="BF38">
        <v>1.02</v>
      </c>
      <c r="BG38">
        <v>3.92</v>
      </c>
      <c r="BH38">
        <v>5.38</v>
      </c>
      <c r="BI38">
        <v>4.43</v>
      </c>
      <c r="BJ38">
        <v>2.88</v>
      </c>
      <c r="BK38">
        <v>4.1100000000000003</v>
      </c>
      <c r="BL38">
        <v>0.92</v>
      </c>
      <c r="BM38">
        <v>0</v>
      </c>
      <c r="BN38">
        <v>0</v>
      </c>
      <c r="BO38">
        <v>14.44</v>
      </c>
      <c r="BP38">
        <v>3.71</v>
      </c>
      <c r="BQ38">
        <v>4.26</v>
      </c>
      <c r="BR38">
        <v>1.05</v>
      </c>
      <c r="BS38">
        <v>0.42</v>
      </c>
      <c r="BT38">
        <v>0</v>
      </c>
      <c r="BU38">
        <v>0</v>
      </c>
      <c r="BV38">
        <v>0</v>
      </c>
      <c r="BW38">
        <f t="shared" si="2"/>
        <v>75.260000000000005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109.78274999999999</v>
      </c>
      <c r="L39">
        <v>331.1</v>
      </c>
      <c r="M39">
        <v>43.3125</v>
      </c>
      <c r="N39">
        <v>113.695312</v>
      </c>
      <c r="O39">
        <v>119.028164</v>
      </c>
      <c r="P39">
        <v>116.94374999999999</v>
      </c>
      <c r="Q39">
        <v>10.248794</v>
      </c>
      <c r="R39">
        <v>14.464662000000001</v>
      </c>
      <c r="S39">
        <v>9.7620450000000005</v>
      </c>
      <c r="T39">
        <v>0</v>
      </c>
      <c r="U39">
        <v>335.88843800000001</v>
      </c>
      <c r="V39">
        <v>1.925</v>
      </c>
      <c r="W39">
        <v>29.956271999999998</v>
      </c>
      <c r="X39">
        <v>122.48861599999999</v>
      </c>
      <c r="Y39">
        <v>0</v>
      </c>
      <c r="Z39">
        <v>12.616065000000001</v>
      </c>
      <c r="AA39">
        <v>41.060250000000003</v>
      </c>
      <c r="AB39">
        <v>38.028489999999998</v>
      </c>
      <c r="AC39">
        <v>27.972953</v>
      </c>
      <c r="AD39">
        <v>35.219510999999997</v>
      </c>
      <c r="AE39">
        <v>47.582684999999998</v>
      </c>
      <c r="AF39">
        <v>17.082450000000001</v>
      </c>
      <c r="AG39">
        <v>37.108995</v>
      </c>
      <c r="AH39">
        <v>147.205231</v>
      </c>
      <c r="AI39">
        <v>13.477888</v>
      </c>
      <c r="AJ39">
        <v>0</v>
      </c>
      <c r="AK39">
        <v>48.856499999999997</v>
      </c>
      <c r="AL39">
        <v>61.513375000000003</v>
      </c>
      <c r="AM39">
        <v>15.242188000000001</v>
      </c>
      <c r="AN39">
        <v>0.90221899999999999</v>
      </c>
      <c r="AO39">
        <v>27.448575000000002</v>
      </c>
      <c r="AP39">
        <v>11.096662</v>
      </c>
      <c r="AQ39">
        <v>14.249812</v>
      </c>
      <c r="AR39">
        <v>47.285699999999999</v>
      </c>
      <c r="AS39">
        <v>30.701231</v>
      </c>
      <c r="AT39">
        <v>10.825815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75.260000000000005</v>
      </c>
      <c r="BA39">
        <f t="shared" si="1"/>
        <v>2119.3328979999997</v>
      </c>
      <c r="BD39">
        <v>21.66</v>
      </c>
      <c r="BE39">
        <v>7.06</v>
      </c>
      <c r="BF39">
        <v>1.02</v>
      </c>
      <c r="BG39">
        <v>3.92</v>
      </c>
      <c r="BH39">
        <v>5.38</v>
      </c>
      <c r="BI39">
        <v>4.43</v>
      </c>
      <c r="BJ39">
        <v>2.88</v>
      </c>
      <c r="BK39">
        <v>4.1100000000000003</v>
      </c>
      <c r="BL39">
        <v>0.92</v>
      </c>
      <c r="BM39">
        <v>0</v>
      </c>
      <c r="BN39">
        <v>0</v>
      </c>
      <c r="BO39">
        <v>14.44</v>
      </c>
      <c r="BP39">
        <v>3.71</v>
      </c>
      <c r="BQ39">
        <v>4.26</v>
      </c>
      <c r="BR39">
        <v>1.05</v>
      </c>
      <c r="BS39">
        <v>0.42</v>
      </c>
      <c r="BT39">
        <v>0</v>
      </c>
      <c r="BU39">
        <v>0</v>
      </c>
      <c r="BV39">
        <v>0</v>
      </c>
      <c r="BW39">
        <f t="shared" si="2"/>
        <v>75.260000000000005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109.78274999999999</v>
      </c>
      <c r="L40">
        <v>331.1</v>
      </c>
      <c r="M40">
        <v>43.3125</v>
      </c>
      <c r="N40">
        <v>113.695312</v>
      </c>
      <c r="O40">
        <v>119.028164</v>
      </c>
      <c r="P40">
        <v>116.94374999999999</v>
      </c>
      <c r="Q40">
        <v>10.248794</v>
      </c>
      <c r="R40">
        <v>5.6691250000000002</v>
      </c>
      <c r="S40">
        <v>9.7620450000000005</v>
      </c>
      <c r="T40">
        <v>0</v>
      </c>
      <c r="U40">
        <v>335.88843800000001</v>
      </c>
      <c r="V40">
        <v>1.925</v>
      </c>
      <c r="W40">
        <v>29.956271999999998</v>
      </c>
      <c r="X40">
        <v>122.48861599999999</v>
      </c>
      <c r="Y40">
        <v>0</v>
      </c>
      <c r="Z40">
        <v>12.616065000000001</v>
      </c>
      <c r="AA40">
        <v>41.060250000000003</v>
      </c>
      <c r="AB40">
        <v>38.028489999999998</v>
      </c>
      <c r="AC40">
        <v>27.972953</v>
      </c>
      <c r="AD40">
        <v>35.219510999999997</v>
      </c>
      <c r="AE40">
        <v>47.582684999999998</v>
      </c>
      <c r="AF40">
        <v>17.082450000000001</v>
      </c>
      <c r="AG40">
        <v>37.108995</v>
      </c>
      <c r="AH40">
        <v>147.205231</v>
      </c>
      <c r="AI40">
        <v>13.477888</v>
      </c>
      <c r="AJ40">
        <v>0</v>
      </c>
      <c r="AK40">
        <v>48.856499999999997</v>
      </c>
      <c r="AL40">
        <v>61.513375000000003</v>
      </c>
      <c r="AM40">
        <v>15.242188000000001</v>
      </c>
      <c r="AN40">
        <v>0.90221899999999999</v>
      </c>
      <c r="AO40">
        <v>27.448575000000002</v>
      </c>
      <c r="AP40">
        <v>11.096662</v>
      </c>
      <c r="AQ40">
        <v>14.249812</v>
      </c>
      <c r="AR40">
        <v>47.285699999999999</v>
      </c>
      <c r="AS40">
        <v>30.701231</v>
      </c>
      <c r="AT40">
        <v>10.825815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75.260000000000005</v>
      </c>
      <c r="BA40">
        <f t="shared" si="1"/>
        <v>2110.5373609999997</v>
      </c>
      <c r="BD40">
        <v>21.66</v>
      </c>
      <c r="BE40">
        <v>7.06</v>
      </c>
      <c r="BF40">
        <v>1.02</v>
      </c>
      <c r="BG40">
        <v>3.92</v>
      </c>
      <c r="BH40">
        <v>5.38</v>
      </c>
      <c r="BI40">
        <v>4.43</v>
      </c>
      <c r="BJ40">
        <v>2.88</v>
      </c>
      <c r="BK40">
        <v>4.1100000000000003</v>
      </c>
      <c r="BL40">
        <v>0.92</v>
      </c>
      <c r="BM40">
        <v>0</v>
      </c>
      <c r="BN40">
        <v>0</v>
      </c>
      <c r="BO40">
        <v>14.44</v>
      </c>
      <c r="BP40">
        <v>3.71</v>
      </c>
      <c r="BQ40">
        <v>4.26</v>
      </c>
      <c r="BR40">
        <v>1.05</v>
      </c>
      <c r="BS40">
        <v>0.42</v>
      </c>
      <c r="BT40">
        <v>0</v>
      </c>
      <c r="BU40">
        <v>0</v>
      </c>
      <c r="BV40">
        <v>0</v>
      </c>
      <c r="BW40">
        <f t="shared" si="2"/>
        <v>75.260000000000005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109.78274999999999</v>
      </c>
      <c r="L41">
        <v>331.1</v>
      </c>
      <c r="M41">
        <v>43.3125</v>
      </c>
      <c r="N41">
        <v>113.695312</v>
      </c>
      <c r="O41">
        <v>119.028164</v>
      </c>
      <c r="P41">
        <v>116.94374999999999</v>
      </c>
      <c r="Q41">
        <v>10.248794</v>
      </c>
      <c r="R41">
        <v>5.6691250000000002</v>
      </c>
      <c r="S41">
        <v>9.7620450000000005</v>
      </c>
      <c r="T41">
        <v>0</v>
      </c>
      <c r="U41">
        <v>335.88843800000001</v>
      </c>
      <c r="V41">
        <v>1.925</v>
      </c>
      <c r="W41">
        <v>29.956271999999998</v>
      </c>
      <c r="X41">
        <v>122.48861599999999</v>
      </c>
      <c r="Y41">
        <v>0</v>
      </c>
      <c r="Z41">
        <v>12.616065000000001</v>
      </c>
      <c r="AA41">
        <v>41.060250000000003</v>
      </c>
      <c r="AB41">
        <v>38.028489999999998</v>
      </c>
      <c r="AC41">
        <v>27.972953</v>
      </c>
      <c r="AD41">
        <v>35.219510999999997</v>
      </c>
      <c r="AE41">
        <v>47.582684999999998</v>
      </c>
      <c r="AF41">
        <v>17.082450000000001</v>
      </c>
      <c r="AG41">
        <v>37.108995</v>
      </c>
      <c r="AH41">
        <v>147.205231</v>
      </c>
      <c r="AI41">
        <v>13.477888</v>
      </c>
      <c r="AJ41">
        <v>0</v>
      </c>
      <c r="AK41">
        <v>48.856499999999997</v>
      </c>
      <c r="AL41">
        <v>61.513375000000003</v>
      </c>
      <c r="AM41">
        <v>15.242188000000001</v>
      </c>
      <c r="AN41">
        <v>0.90221899999999999</v>
      </c>
      <c r="AO41">
        <v>27.448575000000002</v>
      </c>
      <c r="AP41">
        <v>11.096662</v>
      </c>
      <c r="AQ41">
        <v>14.249812</v>
      </c>
      <c r="AR41">
        <v>46.223100000000002</v>
      </c>
      <c r="AS41">
        <v>30.701231</v>
      </c>
      <c r="AT41">
        <v>10.825815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75.260000000000005</v>
      </c>
      <c r="BA41">
        <f t="shared" si="1"/>
        <v>2109.4747609999999</v>
      </c>
      <c r="BD41">
        <v>21.66</v>
      </c>
      <c r="BE41">
        <v>7.06</v>
      </c>
      <c r="BF41">
        <v>1.02</v>
      </c>
      <c r="BG41">
        <v>3.92</v>
      </c>
      <c r="BH41">
        <v>5.38</v>
      </c>
      <c r="BI41">
        <v>4.43</v>
      </c>
      <c r="BJ41">
        <v>2.88</v>
      </c>
      <c r="BK41">
        <v>4.1100000000000003</v>
      </c>
      <c r="BL41">
        <v>0.92</v>
      </c>
      <c r="BM41">
        <v>0</v>
      </c>
      <c r="BN41">
        <v>0</v>
      </c>
      <c r="BO41">
        <v>14.44</v>
      </c>
      <c r="BP41">
        <v>3.71</v>
      </c>
      <c r="BQ41">
        <v>4.26</v>
      </c>
      <c r="BR41">
        <v>1.05</v>
      </c>
      <c r="BS41">
        <v>0.42</v>
      </c>
      <c r="BT41">
        <v>0</v>
      </c>
      <c r="BU41">
        <v>0</v>
      </c>
      <c r="BV41">
        <v>0</v>
      </c>
      <c r="BW41">
        <f t="shared" si="2"/>
        <v>75.260000000000005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109.78274999999999</v>
      </c>
      <c r="L42">
        <v>331.1</v>
      </c>
      <c r="M42">
        <v>43.3125</v>
      </c>
      <c r="N42">
        <v>113.695312</v>
      </c>
      <c r="O42">
        <v>119.028164</v>
      </c>
      <c r="P42">
        <v>116.94374999999999</v>
      </c>
      <c r="Q42">
        <v>9.9893630000000009</v>
      </c>
      <c r="R42">
        <v>5.6691250000000002</v>
      </c>
      <c r="S42">
        <v>9.7620450000000005</v>
      </c>
      <c r="T42">
        <v>0</v>
      </c>
      <c r="U42">
        <v>335.88843800000001</v>
      </c>
      <c r="V42">
        <v>1.925</v>
      </c>
      <c r="W42">
        <v>29.956271999999998</v>
      </c>
      <c r="X42">
        <v>122.48861599999999</v>
      </c>
      <c r="Y42">
        <v>0</v>
      </c>
      <c r="Z42">
        <v>12.616065000000001</v>
      </c>
      <c r="AA42">
        <v>41.060250000000003</v>
      </c>
      <c r="AB42">
        <v>38.028489999999998</v>
      </c>
      <c r="AC42">
        <v>27.972953</v>
      </c>
      <c r="AD42">
        <v>35.219510999999997</v>
      </c>
      <c r="AE42">
        <v>47.582684999999998</v>
      </c>
      <c r="AF42">
        <v>17.082450000000001</v>
      </c>
      <c r="AG42">
        <v>37.108995</v>
      </c>
      <c r="AH42">
        <v>147.205231</v>
      </c>
      <c r="AI42">
        <v>13.477888</v>
      </c>
      <c r="AJ42">
        <v>0</v>
      </c>
      <c r="AK42">
        <v>48.856499999999997</v>
      </c>
      <c r="AL42">
        <v>61.513375000000003</v>
      </c>
      <c r="AM42">
        <v>15.242188000000001</v>
      </c>
      <c r="AN42">
        <v>0.90221899999999999</v>
      </c>
      <c r="AO42">
        <v>27.448575000000002</v>
      </c>
      <c r="AP42">
        <v>11.096662</v>
      </c>
      <c r="AQ42">
        <v>14.249812</v>
      </c>
      <c r="AR42">
        <v>46.223100000000002</v>
      </c>
      <c r="AS42">
        <v>30.701231</v>
      </c>
      <c r="AT42">
        <v>10.825815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75.34</v>
      </c>
      <c r="BA42">
        <f t="shared" si="1"/>
        <v>2109.2953299999999</v>
      </c>
      <c r="BD42">
        <v>21.66</v>
      </c>
      <c r="BE42">
        <v>7.06</v>
      </c>
      <c r="BF42">
        <v>1.02</v>
      </c>
      <c r="BG42">
        <v>3.92</v>
      </c>
      <c r="BH42">
        <v>5.38</v>
      </c>
      <c r="BI42">
        <v>4.43</v>
      </c>
      <c r="BJ42">
        <v>2.88</v>
      </c>
      <c r="BK42">
        <v>4.17</v>
      </c>
      <c r="BL42">
        <v>0.94</v>
      </c>
      <c r="BM42">
        <v>0</v>
      </c>
      <c r="BN42">
        <v>0</v>
      </c>
      <c r="BO42">
        <v>14.44</v>
      </c>
      <c r="BP42">
        <v>3.71</v>
      </c>
      <c r="BQ42">
        <v>4.26</v>
      </c>
      <c r="BR42">
        <v>1.05</v>
      </c>
      <c r="BS42">
        <v>0.42</v>
      </c>
      <c r="BT42">
        <v>0</v>
      </c>
      <c r="BU42">
        <v>0</v>
      </c>
      <c r="BV42">
        <v>0</v>
      </c>
      <c r="BW42">
        <f t="shared" si="2"/>
        <v>75.34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109.78274999999999</v>
      </c>
      <c r="L43">
        <v>331.1</v>
      </c>
      <c r="M43">
        <v>43.3125</v>
      </c>
      <c r="N43">
        <v>113.695312</v>
      </c>
      <c r="O43">
        <v>119.028164</v>
      </c>
      <c r="P43">
        <v>116.94374999999999</v>
      </c>
      <c r="Q43">
        <v>5.2008049999999999</v>
      </c>
      <c r="R43">
        <v>5.6691250000000002</v>
      </c>
      <c r="S43">
        <v>9.6592210000000005</v>
      </c>
      <c r="T43">
        <v>0</v>
      </c>
      <c r="U43">
        <v>335.88843800000001</v>
      </c>
      <c r="V43">
        <v>10.688178000000001</v>
      </c>
      <c r="W43">
        <v>29.956271999999998</v>
      </c>
      <c r="X43">
        <v>122.48861599999999</v>
      </c>
      <c r="Y43">
        <v>0</v>
      </c>
      <c r="Z43">
        <v>12.616065000000001</v>
      </c>
      <c r="AA43">
        <v>41.060250000000003</v>
      </c>
      <c r="AB43">
        <v>38.028489999999998</v>
      </c>
      <c r="AC43">
        <v>27.972953</v>
      </c>
      <c r="AD43">
        <v>35.219510999999997</v>
      </c>
      <c r="AE43">
        <v>47.582684999999998</v>
      </c>
      <c r="AF43">
        <v>17.082450000000001</v>
      </c>
      <c r="AG43">
        <v>37.108995</v>
      </c>
      <c r="AH43">
        <v>147.205231</v>
      </c>
      <c r="AI43">
        <v>13.477888</v>
      </c>
      <c r="AJ43">
        <v>0</v>
      </c>
      <c r="AK43">
        <v>48.856499999999997</v>
      </c>
      <c r="AL43">
        <v>61.513375000000003</v>
      </c>
      <c r="AM43">
        <v>15.242188000000001</v>
      </c>
      <c r="AN43">
        <v>0.90221899999999999</v>
      </c>
      <c r="AO43">
        <v>27.448575000000002</v>
      </c>
      <c r="AP43">
        <v>11.096662</v>
      </c>
      <c r="AQ43">
        <v>14.249812</v>
      </c>
      <c r="AR43">
        <v>46.223100000000002</v>
      </c>
      <c r="AS43">
        <v>30.426742000000001</v>
      </c>
      <c r="AT43">
        <v>10.825815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75.34</v>
      </c>
      <c r="BA43">
        <f t="shared" si="1"/>
        <v>2112.8926369999999</v>
      </c>
      <c r="BD43">
        <v>21.66</v>
      </c>
      <c r="BE43">
        <v>7.06</v>
      </c>
      <c r="BF43">
        <v>1.02</v>
      </c>
      <c r="BG43">
        <v>3.92</v>
      </c>
      <c r="BH43">
        <v>5.38</v>
      </c>
      <c r="BI43">
        <v>4.43</v>
      </c>
      <c r="BJ43">
        <v>2.88</v>
      </c>
      <c r="BK43">
        <v>4.17</v>
      </c>
      <c r="BL43">
        <v>0.94</v>
      </c>
      <c r="BM43">
        <v>0</v>
      </c>
      <c r="BN43">
        <v>0</v>
      </c>
      <c r="BO43">
        <v>14.44</v>
      </c>
      <c r="BP43">
        <v>3.71</v>
      </c>
      <c r="BQ43">
        <v>4.26</v>
      </c>
      <c r="BR43">
        <v>1.05</v>
      </c>
      <c r="BS43">
        <v>0.42</v>
      </c>
      <c r="BT43">
        <v>0</v>
      </c>
      <c r="BU43">
        <v>0</v>
      </c>
      <c r="BV43">
        <v>0</v>
      </c>
      <c r="BW43">
        <f t="shared" si="2"/>
        <v>75.34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109.78274999999999</v>
      </c>
      <c r="L44">
        <v>331.1</v>
      </c>
      <c r="M44">
        <v>43.3125</v>
      </c>
      <c r="N44">
        <v>113.695312</v>
      </c>
      <c r="O44">
        <v>119.028164</v>
      </c>
      <c r="P44">
        <v>116.94374999999999</v>
      </c>
      <c r="Q44">
        <v>5.2008049999999999</v>
      </c>
      <c r="R44">
        <v>5.6691250000000002</v>
      </c>
      <c r="S44">
        <v>9.6592210000000005</v>
      </c>
      <c r="T44">
        <v>0</v>
      </c>
      <c r="U44">
        <v>335.88843800000001</v>
      </c>
      <c r="V44">
        <v>10.688178000000001</v>
      </c>
      <c r="W44">
        <v>29.956271999999998</v>
      </c>
      <c r="X44">
        <v>122.48861599999999</v>
      </c>
      <c r="Y44">
        <v>0</v>
      </c>
      <c r="Z44">
        <v>12.616065000000001</v>
      </c>
      <c r="AA44">
        <v>41.060250000000003</v>
      </c>
      <c r="AB44">
        <v>38.028489999999998</v>
      </c>
      <c r="AC44">
        <v>27.972953</v>
      </c>
      <c r="AD44">
        <v>35.219510999999997</v>
      </c>
      <c r="AE44">
        <v>47.582684999999998</v>
      </c>
      <c r="AF44">
        <v>17.082450000000001</v>
      </c>
      <c r="AG44">
        <v>37.108995</v>
      </c>
      <c r="AH44">
        <v>147.205231</v>
      </c>
      <c r="AI44">
        <v>13.477888</v>
      </c>
      <c r="AJ44">
        <v>0</v>
      </c>
      <c r="AK44">
        <v>48.856499999999997</v>
      </c>
      <c r="AL44">
        <v>61.513375000000003</v>
      </c>
      <c r="AM44">
        <v>15.242188000000001</v>
      </c>
      <c r="AN44">
        <v>0.90221899999999999</v>
      </c>
      <c r="AO44">
        <v>27.448575000000002</v>
      </c>
      <c r="AP44">
        <v>11.096662</v>
      </c>
      <c r="AQ44">
        <v>14.249812</v>
      </c>
      <c r="AR44">
        <v>46.223100000000002</v>
      </c>
      <c r="AS44">
        <v>30.426742000000001</v>
      </c>
      <c r="AT44">
        <v>10.825815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75.47</v>
      </c>
      <c r="BA44">
        <f t="shared" si="1"/>
        <v>2113.022637</v>
      </c>
      <c r="BD44">
        <v>21.66</v>
      </c>
      <c r="BE44">
        <v>7.06</v>
      </c>
      <c r="BF44">
        <v>1.02</v>
      </c>
      <c r="BG44">
        <v>3.92</v>
      </c>
      <c r="BH44">
        <v>5.38</v>
      </c>
      <c r="BI44">
        <v>4.43</v>
      </c>
      <c r="BJ44">
        <v>2.88</v>
      </c>
      <c r="BK44">
        <v>4.2699999999999996</v>
      </c>
      <c r="BL44">
        <v>0.97</v>
      </c>
      <c r="BM44">
        <v>0</v>
      </c>
      <c r="BN44">
        <v>0</v>
      </c>
      <c r="BO44">
        <v>14.44</v>
      </c>
      <c r="BP44">
        <v>3.71</v>
      </c>
      <c r="BQ44">
        <v>4.26</v>
      </c>
      <c r="BR44">
        <v>1.05</v>
      </c>
      <c r="BS44">
        <v>0.42</v>
      </c>
      <c r="BT44">
        <v>0</v>
      </c>
      <c r="BU44">
        <v>0</v>
      </c>
      <c r="BV44">
        <v>0</v>
      </c>
      <c r="BW44">
        <f t="shared" si="2"/>
        <v>75.47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109.78274999999999</v>
      </c>
      <c r="L45">
        <v>330.37812500000001</v>
      </c>
      <c r="M45">
        <v>43.3125</v>
      </c>
      <c r="N45">
        <v>113.695312</v>
      </c>
      <c r="O45">
        <v>119.028164</v>
      </c>
      <c r="P45">
        <v>116.94374999999999</v>
      </c>
      <c r="Q45">
        <v>3.2015440000000002</v>
      </c>
      <c r="R45">
        <v>5.6691250000000002</v>
      </c>
      <c r="S45">
        <v>9.6592210000000005</v>
      </c>
      <c r="T45">
        <v>0</v>
      </c>
      <c r="U45">
        <v>335.88843800000001</v>
      </c>
      <c r="V45">
        <v>10.688178000000001</v>
      </c>
      <c r="W45">
        <v>29.956271999999998</v>
      </c>
      <c r="X45">
        <v>122.48861599999999</v>
      </c>
      <c r="Y45">
        <v>0</v>
      </c>
      <c r="Z45">
        <v>12.616065000000001</v>
      </c>
      <c r="AA45">
        <v>41.060250000000003</v>
      </c>
      <c r="AB45">
        <v>38.028489999999998</v>
      </c>
      <c r="AC45">
        <v>27.972953</v>
      </c>
      <c r="AD45">
        <v>35.219510999999997</v>
      </c>
      <c r="AE45">
        <v>47.582684999999998</v>
      </c>
      <c r="AF45">
        <v>17.082450000000001</v>
      </c>
      <c r="AG45">
        <v>37.108995</v>
      </c>
      <c r="AH45">
        <v>147.205231</v>
      </c>
      <c r="AI45">
        <v>13.477888</v>
      </c>
      <c r="AJ45">
        <v>0</v>
      </c>
      <c r="AK45">
        <v>48.856499999999997</v>
      </c>
      <c r="AL45">
        <v>61.513375000000003</v>
      </c>
      <c r="AM45">
        <v>15.242188000000001</v>
      </c>
      <c r="AN45">
        <v>0.90221899999999999</v>
      </c>
      <c r="AO45">
        <v>27.448575000000002</v>
      </c>
      <c r="AP45">
        <v>11.096662</v>
      </c>
      <c r="AQ45">
        <v>14.249812</v>
      </c>
      <c r="AR45">
        <v>46.223100000000002</v>
      </c>
      <c r="AS45">
        <v>30.426742000000001</v>
      </c>
      <c r="AT45">
        <v>10.825815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75.47</v>
      </c>
      <c r="BA45">
        <f t="shared" si="1"/>
        <v>2110.3015009999999</v>
      </c>
      <c r="BD45">
        <v>21.66</v>
      </c>
      <c r="BE45">
        <v>7.06</v>
      </c>
      <c r="BF45">
        <v>1.02</v>
      </c>
      <c r="BG45">
        <v>3.92</v>
      </c>
      <c r="BH45">
        <v>5.38</v>
      </c>
      <c r="BI45">
        <v>4.43</v>
      </c>
      <c r="BJ45">
        <v>2.88</v>
      </c>
      <c r="BK45">
        <v>4.2699999999999996</v>
      </c>
      <c r="BL45">
        <v>0.97</v>
      </c>
      <c r="BM45">
        <v>0</v>
      </c>
      <c r="BN45">
        <v>0</v>
      </c>
      <c r="BO45">
        <v>14.44</v>
      </c>
      <c r="BP45">
        <v>3.71</v>
      </c>
      <c r="BQ45">
        <v>4.26</v>
      </c>
      <c r="BR45">
        <v>1.05</v>
      </c>
      <c r="BS45">
        <v>0.42</v>
      </c>
      <c r="BT45">
        <v>0</v>
      </c>
      <c r="BU45">
        <v>0</v>
      </c>
      <c r="BV45">
        <v>0</v>
      </c>
      <c r="BW45">
        <f t="shared" si="2"/>
        <v>75.47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109.78274999999999</v>
      </c>
      <c r="L46">
        <v>330.37812500000001</v>
      </c>
      <c r="M46">
        <v>43.3125</v>
      </c>
      <c r="N46">
        <v>113.695312</v>
      </c>
      <c r="O46">
        <v>119.028164</v>
      </c>
      <c r="P46">
        <v>116.94374999999999</v>
      </c>
      <c r="Q46">
        <v>3.2015440000000002</v>
      </c>
      <c r="R46">
        <v>5.6691250000000002</v>
      </c>
      <c r="S46">
        <v>9.6592210000000005</v>
      </c>
      <c r="T46">
        <v>0</v>
      </c>
      <c r="U46">
        <v>335.88843800000001</v>
      </c>
      <c r="V46">
        <v>10.688178000000001</v>
      </c>
      <c r="W46">
        <v>29.956271999999998</v>
      </c>
      <c r="X46">
        <v>122.48861599999999</v>
      </c>
      <c r="Y46">
        <v>0</v>
      </c>
      <c r="Z46">
        <v>12.616065000000001</v>
      </c>
      <c r="AA46">
        <v>41.060250000000003</v>
      </c>
      <c r="AB46">
        <v>38.028489999999998</v>
      </c>
      <c r="AC46">
        <v>27.972953</v>
      </c>
      <c r="AD46">
        <v>35.219510999999997</v>
      </c>
      <c r="AE46">
        <v>47.582684999999998</v>
      </c>
      <c r="AF46">
        <v>17.082450000000001</v>
      </c>
      <c r="AG46">
        <v>37.108995</v>
      </c>
      <c r="AH46">
        <v>147.205231</v>
      </c>
      <c r="AI46">
        <v>13.477888</v>
      </c>
      <c r="AJ46">
        <v>0</v>
      </c>
      <c r="AK46">
        <v>48.856499999999997</v>
      </c>
      <c r="AL46">
        <v>61.513375000000003</v>
      </c>
      <c r="AM46">
        <v>15.242188000000001</v>
      </c>
      <c r="AN46">
        <v>0.90221899999999999</v>
      </c>
      <c r="AO46">
        <v>27.448575000000002</v>
      </c>
      <c r="AP46">
        <v>11.096662</v>
      </c>
      <c r="AQ46">
        <v>14.249812</v>
      </c>
      <c r="AR46">
        <v>46.223100000000002</v>
      </c>
      <c r="AS46">
        <v>30.426742000000001</v>
      </c>
      <c r="AT46">
        <v>10.825815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75.47</v>
      </c>
      <c r="BA46">
        <f t="shared" si="1"/>
        <v>2110.3015009999999</v>
      </c>
      <c r="BD46">
        <v>21.66</v>
      </c>
      <c r="BE46">
        <v>7.06</v>
      </c>
      <c r="BF46">
        <v>1.02</v>
      </c>
      <c r="BG46">
        <v>3.92</v>
      </c>
      <c r="BH46">
        <v>5.38</v>
      </c>
      <c r="BI46">
        <v>4.43</v>
      </c>
      <c r="BJ46">
        <v>2.88</v>
      </c>
      <c r="BK46">
        <v>4.2699999999999996</v>
      </c>
      <c r="BL46">
        <v>0.97</v>
      </c>
      <c r="BM46">
        <v>0</v>
      </c>
      <c r="BN46">
        <v>0</v>
      </c>
      <c r="BO46">
        <v>14.44</v>
      </c>
      <c r="BP46">
        <v>3.71</v>
      </c>
      <c r="BQ46">
        <v>4.26</v>
      </c>
      <c r="BR46">
        <v>1.05</v>
      </c>
      <c r="BS46">
        <v>0.42</v>
      </c>
      <c r="BT46">
        <v>0</v>
      </c>
      <c r="BU46">
        <v>0</v>
      </c>
      <c r="BV46">
        <v>0</v>
      </c>
      <c r="BW46">
        <f t="shared" si="2"/>
        <v>75.47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109.78274999999999</v>
      </c>
      <c r="L47">
        <v>330.37812500000001</v>
      </c>
      <c r="M47">
        <v>43.3125</v>
      </c>
      <c r="N47">
        <v>113.695312</v>
      </c>
      <c r="O47">
        <v>119.028164</v>
      </c>
      <c r="P47">
        <v>116.94374999999999</v>
      </c>
      <c r="Q47">
        <v>12.072926000000001</v>
      </c>
      <c r="R47">
        <v>23.588660999999998</v>
      </c>
      <c r="S47">
        <v>14.938480999999999</v>
      </c>
      <c r="T47">
        <v>0</v>
      </c>
      <c r="U47">
        <v>335.88843800000001</v>
      </c>
      <c r="V47">
        <v>10.688178000000001</v>
      </c>
      <c r="W47">
        <v>29.956271999999998</v>
      </c>
      <c r="X47">
        <v>141.983789</v>
      </c>
      <c r="Y47">
        <v>0</v>
      </c>
      <c r="Z47">
        <v>12.616065000000001</v>
      </c>
      <c r="AA47">
        <v>41.060250000000003</v>
      </c>
      <c r="AB47">
        <v>38.028489999999998</v>
      </c>
      <c r="AC47">
        <v>27.972953</v>
      </c>
      <c r="AD47">
        <v>35.219510999999997</v>
      </c>
      <c r="AE47">
        <v>47.582684999999998</v>
      </c>
      <c r="AF47">
        <v>17.082450000000001</v>
      </c>
      <c r="AG47">
        <v>37.108995</v>
      </c>
      <c r="AH47">
        <v>147.205231</v>
      </c>
      <c r="AI47">
        <v>13.477888</v>
      </c>
      <c r="AJ47">
        <v>0</v>
      </c>
      <c r="AK47">
        <v>48.856499999999997</v>
      </c>
      <c r="AL47">
        <v>61.513375000000003</v>
      </c>
      <c r="AM47">
        <v>15.242188000000001</v>
      </c>
      <c r="AN47">
        <v>0</v>
      </c>
      <c r="AO47">
        <v>27.448575000000002</v>
      </c>
      <c r="AP47">
        <v>11.096662</v>
      </c>
      <c r="AQ47">
        <v>14.249812</v>
      </c>
      <c r="AR47">
        <v>46.223100000000002</v>
      </c>
      <c r="AS47">
        <v>30.426742000000001</v>
      </c>
      <c r="AT47">
        <v>10.825815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75.47</v>
      </c>
      <c r="BA47">
        <f t="shared" si="1"/>
        <v>2160.964633</v>
      </c>
      <c r="BD47">
        <v>21.66</v>
      </c>
      <c r="BE47">
        <v>7.06</v>
      </c>
      <c r="BF47">
        <v>1.02</v>
      </c>
      <c r="BG47">
        <v>3.92</v>
      </c>
      <c r="BH47">
        <v>5.38</v>
      </c>
      <c r="BI47">
        <v>4.43</v>
      </c>
      <c r="BJ47">
        <v>2.88</v>
      </c>
      <c r="BK47">
        <v>4.2699999999999996</v>
      </c>
      <c r="BL47">
        <v>0.97</v>
      </c>
      <c r="BM47">
        <v>0</v>
      </c>
      <c r="BN47">
        <v>0</v>
      </c>
      <c r="BO47">
        <v>14.44</v>
      </c>
      <c r="BP47">
        <v>3.71</v>
      </c>
      <c r="BQ47">
        <v>4.26</v>
      </c>
      <c r="BR47">
        <v>1.05</v>
      </c>
      <c r="BS47">
        <v>0.42</v>
      </c>
      <c r="BT47">
        <v>0</v>
      </c>
      <c r="BU47">
        <v>0</v>
      </c>
      <c r="BV47">
        <v>0</v>
      </c>
      <c r="BW47">
        <f t="shared" si="2"/>
        <v>75.47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109.78274999999999</v>
      </c>
      <c r="L48">
        <v>330.37812500000001</v>
      </c>
      <c r="M48">
        <v>43.3125</v>
      </c>
      <c r="N48">
        <v>113.695312</v>
      </c>
      <c r="O48">
        <v>119.028164</v>
      </c>
      <c r="P48">
        <v>116.94374999999999</v>
      </c>
      <c r="Q48">
        <v>12.072926000000001</v>
      </c>
      <c r="R48">
        <v>23.588660999999998</v>
      </c>
      <c r="S48">
        <v>14.938480999999999</v>
      </c>
      <c r="T48">
        <v>0</v>
      </c>
      <c r="U48">
        <v>335.88843800000001</v>
      </c>
      <c r="V48">
        <v>10.688178000000001</v>
      </c>
      <c r="W48">
        <v>29.956271999999998</v>
      </c>
      <c r="X48">
        <v>141.983789</v>
      </c>
      <c r="Y48">
        <v>0</v>
      </c>
      <c r="Z48">
        <v>12.616065000000001</v>
      </c>
      <c r="AA48">
        <v>41.060250000000003</v>
      </c>
      <c r="AB48">
        <v>38.028489999999998</v>
      </c>
      <c r="AC48">
        <v>27.972953</v>
      </c>
      <c r="AD48">
        <v>35.219510999999997</v>
      </c>
      <c r="AE48">
        <v>47.582684999999998</v>
      </c>
      <c r="AF48">
        <v>17.082450000000001</v>
      </c>
      <c r="AG48">
        <v>37.108995</v>
      </c>
      <c r="AH48">
        <v>147.205231</v>
      </c>
      <c r="AI48">
        <v>13.477888</v>
      </c>
      <c r="AJ48">
        <v>0</v>
      </c>
      <c r="AK48">
        <v>48.856499999999997</v>
      </c>
      <c r="AL48">
        <v>61.513375000000003</v>
      </c>
      <c r="AM48">
        <v>15.242188000000001</v>
      </c>
      <c r="AN48">
        <v>0</v>
      </c>
      <c r="AO48">
        <v>27.448575000000002</v>
      </c>
      <c r="AP48">
        <v>11.096662</v>
      </c>
      <c r="AQ48">
        <v>14.249812</v>
      </c>
      <c r="AR48">
        <v>37.191000000000003</v>
      </c>
      <c r="AS48">
        <v>30.426742000000001</v>
      </c>
      <c r="AT48">
        <v>10.825815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75.47</v>
      </c>
      <c r="BA48">
        <f t="shared" si="1"/>
        <v>2151.9325330000001</v>
      </c>
      <c r="BD48">
        <v>21.66</v>
      </c>
      <c r="BE48">
        <v>7.06</v>
      </c>
      <c r="BF48">
        <v>1.02</v>
      </c>
      <c r="BG48">
        <v>3.92</v>
      </c>
      <c r="BH48">
        <v>5.38</v>
      </c>
      <c r="BI48">
        <v>4.43</v>
      </c>
      <c r="BJ48">
        <v>2.88</v>
      </c>
      <c r="BK48">
        <v>4.2699999999999996</v>
      </c>
      <c r="BL48">
        <v>0.97</v>
      </c>
      <c r="BM48">
        <v>0</v>
      </c>
      <c r="BN48">
        <v>0</v>
      </c>
      <c r="BO48">
        <v>14.44</v>
      </c>
      <c r="BP48">
        <v>3.71</v>
      </c>
      <c r="BQ48">
        <v>4.26</v>
      </c>
      <c r="BR48">
        <v>1.05</v>
      </c>
      <c r="BS48">
        <v>0.42</v>
      </c>
      <c r="BT48">
        <v>0</v>
      </c>
      <c r="BU48">
        <v>0</v>
      </c>
      <c r="BV48">
        <v>0</v>
      </c>
      <c r="BW48">
        <f t="shared" si="2"/>
        <v>75.47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105.93275</v>
      </c>
      <c r="L49">
        <v>329.41562499999998</v>
      </c>
      <c r="M49">
        <v>43.3125</v>
      </c>
      <c r="N49">
        <v>113.695312</v>
      </c>
      <c r="O49">
        <v>119.028164</v>
      </c>
      <c r="P49">
        <v>116.94374999999999</v>
      </c>
      <c r="Q49">
        <v>12.072926000000001</v>
      </c>
      <c r="R49">
        <v>14.331625000000001</v>
      </c>
      <c r="S49">
        <v>14.938480999999999</v>
      </c>
      <c r="T49">
        <v>0</v>
      </c>
      <c r="U49">
        <v>335.88843800000001</v>
      </c>
      <c r="V49">
        <v>10.688178000000001</v>
      </c>
      <c r="W49">
        <v>29.956271999999998</v>
      </c>
      <c r="X49">
        <v>141.983789</v>
      </c>
      <c r="Y49">
        <v>0</v>
      </c>
      <c r="Z49">
        <v>12.616065000000001</v>
      </c>
      <c r="AA49">
        <v>41.060250000000003</v>
      </c>
      <c r="AB49">
        <v>38.028489999999998</v>
      </c>
      <c r="AC49">
        <v>27.972953</v>
      </c>
      <c r="AD49">
        <v>35.219510999999997</v>
      </c>
      <c r="AE49">
        <v>47.582684999999998</v>
      </c>
      <c r="AF49">
        <v>17.082450000000001</v>
      </c>
      <c r="AG49">
        <v>37.108995</v>
      </c>
      <c r="AH49">
        <v>147.205231</v>
      </c>
      <c r="AI49">
        <v>13.477888</v>
      </c>
      <c r="AJ49">
        <v>0</v>
      </c>
      <c r="AK49">
        <v>48.856499999999997</v>
      </c>
      <c r="AL49">
        <v>61.513375000000003</v>
      </c>
      <c r="AM49">
        <v>15.242188000000001</v>
      </c>
      <c r="AN49">
        <v>0</v>
      </c>
      <c r="AO49">
        <v>27.448575000000002</v>
      </c>
      <c r="AP49">
        <v>11.096662</v>
      </c>
      <c r="AQ49">
        <v>14.249812</v>
      </c>
      <c r="AR49">
        <v>37.191000000000003</v>
      </c>
      <c r="AS49">
        <v>30.426742000000001</v>
      </c>
      <c r="AT49">
        <v>10.825815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75.47</v>
      </c>
      <c r="BA49">
        <f t="shared" si="1"/>
        <v>2137.8629969999997</v>
      </c>
      <c r="BD49">
        <v>21.66</v>
      </c>
      <c r="BE49">
        <v>7.06</v>
      </c>
      <c r="BF49">
        <v>1.02</v>
      </c>
      <c r="BG49">
        <v>3.92</v>
      </c>
      <c r="BH49">
        <v>5.38</v>
      </c>
      <c r="BI49">
        <v>4.43</v>
      </c>
      <c r="BJ49">
        <v>2.88</v>
      </c>
      <c r="BK49">
        <v>4.2699999999999996</v>
      </c>
      <c r="BL49">
        <v>0.97</v>
      </c>
      <c r="BM49">
        <v>0</v>
      </c>
      <c r="BN49">
        <v>0</v>
      </c>
      <c r="BO49">
        <v>14.44</v>
      </c>
      <c r="BP49">
        <v>3.71</v>
      </c>
      <c r="BQ49">
        <v>4.26</v>
      </c>
      <c r="BR49">
        <v>1.05</v>
      </c>
      <c r="BS49">
        <v>0.42</v>
      </c>
      <c r="BT49">
        <v>0</v>
      </c>
      <c r="BU49">
        <v>0</v>
      </c>
      <c r="BV49">
        <v>0</v>
      </c>
      <c r="BW49">
        <f t="shared" si="2"/>
        <v>75.47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105.93275</v>
      </c>
      <c r="L50">
        <v>329.41562499999998</v>
      </c>
      <c r="M50">
        <v>43.3125</v>
      </c>
      <c r="N50">
        <v>113.695312</v>
      </c>
      <c r="O50">
        <v>119.028164</v>
      </c>
      <c r="P50">
        <v>116.94374999999999</v>
      </c>
      <c r="Q50">
        <v>6.200437</v>
      </c>
      <c r="R50">
        <v>5.6691250000000002</v>
      </c>
      <c r="S50">
        <v>9.6592210000000005</v>
      </c>
      <c r="T50">
        <v>0</v>
      </c>
      <c r="U50">
        <v>335.88843800000001</v>
      </c>
      <c r="V50">
        <v>1.925</v>
      </c>
      <c r="W50">
        <v>29.956271999999998</v>
      </c>
      <c r="X50">
        <v>141.983789</v>
      </c>
      <c r="Y50">
        <v>0</v>
      </c>
      <c r="Z50">
        <v>12.616065000000001</v>
      </c>
      <c r="AA50">
        <v>41.060250000000003</v>
      </c>
      <c r="AB50">
        <v>38.028489999999998</v>
      </c>
      <c r="AC50">
        <v>27.972953</v>
      </c>
      <c r="AD50">
        <v>35.219510999999997</v>
      </c>
      <c r="AE50">
        <v>47.582684999999998</v>
      </c>
      <c r="AF50">
        <v>17.082450000000001</v>
      </c>
      <c r="AG50">
        <v>37.108995</v>
      </c>
      <c r="AH50">
        <v>147.205231</v>
      </c>
      <c r="AI50">
        <v>13.477888</v>
      </c>
      <c r="AJ50">
        <v>0</v>
      </c>
      <c r="AK50">
        <v>48.856499999999997</v>
      </c>
      <c r="AL50">
        <v>61.513375000000003</v>
      </c>
      <c r="AM50">
        <v>15.242188000000001</v>
      </c>
      <c r="AN50">
        <v>0</v>
      </c>
      <c r="AO50">
        <v>27.448575000000002</v>
      </c>
      <c r="AP50">
        <v>11.096662</v>
      </c>
      <c r="AQ50">
        <v>14.249812</v>
      </c>
      <c r="AR50">
        <v>46.223100000000002</v>
      </c>
      <c r="AS50">
        <v>30.426742000000001</v>
      </c>
      <c r="AT50">
        <v>10.825815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75.47</v>
      </c>
      <c r="BA50">
        <f t="shared" si="1"/>
        <v>2118.3176699999995</v>
      </c>
      <c r="BD50">
        <v>21.66</v>
      </c>
      <c r="BE50">
        <v>7.06</v>
      </c>
      <c r="BF50">
        <v>1.02</v>
      </c>
      <c r="BG50">
        <v>3.92</v>
      </c>
      <c r="BH50">
        <v>5.38</v>
      </c>
      <c r="BI50">
        <v>4.43</v>
      </c>
      <c r="BJ50">
        <v>2.88</v>
      </c>
      <c r="BK50">
        <v>4.2699999999999996</v>
      </c>
      <c r="BL50">
        <v>0.97</v>
      </c>
      <c r="BM50">
        <v>0</v>
      </c>
      <c r="BN50">
        <v>0</v>
      </c>
      <c r="BO50">
        <v>14.44</v>
      </c>
      <c r="BP50">
        <v>3.71</v>
      </c>
      <c r="BQ50">
        <v>4.26</v>
      </c>
      <c r="BR50">
        <v>1.05</v>
      </c>
      <c r="BS50">
        <v>0.42</v>
      </c>
      <c r="BT50">
        <v>0</v>
      </c>
      <c r="BU50">
        <v>0</v>
      </c>
      <c r="BV50">
        <v>0</v>
      </c>
      <c r="BW50">
        <f t="shared" si="2"/>
        <v>75.47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100.15774999999999</v>
      </c>
      <c r="L51">
        <v>320.75312500000001</v>
      </c>
      <c r="M51">
        <v>43.3125</v>
      </c>
      <c r="N51">
        <v>113.695312</v>
      </c>
      <c r="O51">
        <v>119.028164</v>
      </c>
      <c r="P51">
        <v>116.94374999999999</v>
      </c>
      <c r="Q51">
        <v>6.200437</v>
      </c>
      <c r="R51">
        <v>5.6691250000000002</v>
      </c>
      <c r="S51">
        <v>9.6592210000000005</v>
      </c>
      <c r="T51">
        <v>0</v>
      </c>
      <c r="U51">
        <v>335.88843800000001</v>
      </c>
      <c r="V51">
        <v>1.925</v>
      </c>
      <c r="W51">
        <v>29.956271999999998</v>
      </c>
      <c r="X51">
        <v>141.983789</v>
      </c>
      <c r="Y51">
        <v>0</v>
      </c>
      <c r="Z51">
        <v>12.616065000000001</v>
      </c>
      <c r="AA51">
        <v>41.060250000000003</v>
      </c>
      <c r="AB51">
        <v>38.028489999999998</v>
      </c>
      <c r="AC51">
        <v>27.972953</v>
      </c>
      <c r="AD51">
        <v>35.219510999999997</v>
      </c>
      <c r="AE51">
        <v>47.582684999999998</v>
      </c>
      <c r="AF51">
        <v>8.5412250000000007</v>
      </c>
      <c r="AG51">
        <v>37.108995</v>
      </c>
      <c r="AH51">
        <v>147.205231</v>
      </c>
      <c r="AI51">
        <v>13.477888</v>
      </c>
      <c r="AJ51">
        <v>0</v>
      </c>
      <c r="AK51">
        <v>48.856499999999997</v>
      </c>
      <c r="AL51">
        <v>61.513375000000003</v>
      </c>
      <c r="AM51">
        <v>15.242188000000001</v>
      </c>
      <c r="AN51">
        <v>0</v>
      </c>
      <c r="AO51">
        <v>27.448575000000002</v>
      </c>
      <c r="AP51">
        <v>11.096662</v>
      </c>
      <c r="AQ51">
        <v>14.249812</v>
      </c>
      <c r="AR51">
        <v>46.223100000000002</v>
      </c>
      <c r="AS51">
        <v>30.701231</v>
      </c>
      <c r="AT51">
        <v>10.825815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75.47</v>
      </c>
      <c r="BA51">
        <f t="shared" si="1"/>
        <v>2095.6134339999994</v>
      </c>
      <c r="BD51">
        <v>21.66</v>
      </c>
      <c r="BE51">
        <v>7.06</v>
      </c>
      <c r="BF51">
        <v>1.02</v>
      </c>
      <c r="BG51">
        <v>3.92</v>
      </c>
      <c r="BH51">
        <v>5.38</v>
      </c>
      <c r="BI51">
        <v>4.43</v>
      </c>
      <c r="BJ51">
        <v>2.88</v>
      </c>
      <c r="BK51">
        <v>4.2699999999999996</v>
      </c>
      <c r="BL51">
        <v>0.97</v>
      </c>
      <c r="BM51">
        <v>0</v>
      </c>
      <c r="BN51">
        <v>0</v>
      </c>
      <c r="BO51">
        <v>14.44</v>
      </c>
      <c r="BP51">
        <v>3.71</v>
      </c>
      <c r="BQ51">
        <v>4.26</v>
      </c>
      <c r="BR51">
        <v>1.05</v>
      </c>
      <c r="BS51">
        <v>0.42</v>
      </c>
      <c r="BT51">
        <v>0</v>
      </c>
      <c r="BU51">
        <v>0</v>
      </c>
      <c r="BV51">
        <v>0</v>
      </c>
      <c r="BW51">
        <f t="shared" si="2"/>
        <v>75.47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100.15774999999999</v>
      </c>
      <c r="L52">
        <v>320.75312500000001</v>
      </c>
      <c r="M52">
        <v>43.3125</v>
      </c>
      <c r="N52">
        <v>113.695312</v>
      </c>
      <c r="O52">
        <v>119.028164</v>
      </c>
      <c r="P52">
        <v>116.94374999999999</v>
      </c>
      <c r="Q52">
        <v>6.200437</v>
      </c>
      <c r="R52">
        <v>5.6691250000000002</v>
      </c>
      <c r="S52">
        <v>14.938480999999999</v>
      </c>
      <c r="T52">
        <v>0</v>
      </c>
      <c r="U52">
        <v>335.88843800000001</v>
      </c>
      <c r="V52">
        <v>10.688178000000001</v>
      </c>
      <c r="W52">
        <v>29.956271999999998</v>
      </c>
      <c r="X52">
        <v>141.983789</v>
      </c>
      <c r="Y52">
        <v>0</v>
      </c>
      <c r="Z52">
        <v>12.616065000000001</v>
      </c>
      <c r="AA52">
        <v>41.060250000000003</v>
      </c>
      <c r="AB52">
        <v>38.028489999999998</v>
      </c>
      <c r="AC52">
        <v>27.972953</v>
      </c>
      <c r="AD52">
        <v>35.219510999999997</v>
      </c>
      <c r="AE52">
        <v>47.582684999999998</v>
      </c>
      <c r="AF52">
        <v>8.5412250000000007</v>
      </c>
      <c r="AG52">
        <v>37.108995</v>
      </c>
      <c r="AH52">
        <v>147.205231</v>
      </c>
      <c r="AI52">
        <v>13.477888</v>
      </c>
      <c r="AJ52">
        <v>0</v>
      </c>
      <c r="AK52">
        <v>48.856499999999997</v>
      </c>
      <c r="AL52">
        <v>61.513375000000003</v>
      </c>
      <c r="AM52">
        <v>15.242188000000001</v>
      </c>
      <c r="AN52">
        <v>0</v>
      </c>
      <c r="AO52">
        <v>27.448575000000002</v>
      </c>
      <c r="AP52">
        <v>11.096662</v>
      </c>
      <c r="AQ52">
        <v>14.249812</v>
      </c>
      <c r="AR52">
        <v>46.223100000000002</v>
      </c>
      <c r="AS52">
        <v>30.701231</v>
      </c>
      <c r="AT52">
        <v>10.825815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75.47</v>
      </c>
      <c r="BA52">
        <f t="shared" si="1"/>
        <v>2109.6558719999994</v>
      </c>
      <c r="BD52">
        <v>21.66</v>
      </c>
      <c r="BE52">
        <v>7.06</v>
      </c>
      <c r="BF52">
        <v>1.02</v>
      </c>
      <c r="BG52">
        <v>3.92</v>
      </c>
      <c r="BH52">
        <v>5.38</v>
      </c>
      <c r="BI52">
        <v>4.43</v>
      </c>
      <c r="BJ52">
        <v>2.88</v>
      </c>
      <c r="BK52">
        <v>4.2699999999999996</v>
      </c>
      <c r="BL52">
        <v>0.97</v>
      </c>
      <c r="BM52">
        <v>0</v>
      </c>
      <c r="BN52">
        <v>0</v>
      </c>
      <c r="BO52">
        <v>14.44</v>
      </c>
      <c r="BP52">
        <v>3.71</v>
      </c>
      <c r="BQ52">
        <v>4.26</v>
      </c>
      <c r="BR52">
        <v>1.05</v>
      </c>
      <c r="BS52">
        <v>0.42</v>
      </c>
      <c r="BT52">
        <v>0</v>
      </c>
      <c r="BU52">
        <v>0</v>
      </c>
      <c r="BV52">
        <v>0</v>
      </c>
      <c r="BW52">
        <f t="shared" si="2"/>
        <v>75.47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100.15774999999999</v>
      </c>
      <c r="L53">
        <v>320.75312500000001</v>
      </c>
      <c r="M53">
        <v>43.3125</v>
      </c>
      <c r="N53">
        <v>113.695312</v>
      </c>
      <c r="O53">
        <v>119.028164</v>
      </c>
      <c r="P53">
        <v>116.94374999999999</v>
      </c>
      <c r="Q53">
        <v>12.072926000000001</v>
      </c>
      <c r="R53">
        <v>22.994125</v>
      </c>
      <c r="S53">
        <v>14.938480999999999</v>
      </c>
      <c r="T53">
        <v>0</v>
      </c>
      <c r="U53">
        <v>335.88843800000001</v>
      </c>
      <c r="V53">
        <v>10.688178000000001</v>
      </c>
      <c r="W53">
        <v>29.956271999999998</v>
      </c>
      <c r="X53">
        <v>141.983789</v>
      </c>
      <c r="Y53">
        <v>0</v>
      </c>
      <c r="Z53">
        <v>12.616065000000001</v>
      </c>
      <c r="AA53">
        <v>41.060250000000003</v>
      </c>
      <c r="AB53">
        <v>38.028489999999998</v>
      </c>
      <c r="AC53">
        <v>27.972953</v>
      </c>
      <c r="AD53">
        <v>35.219510999999997</v>
      </c>
      <c r="AE53">
        <v>47.582684999999998</v>
      </c>
      <c r="AF53">
        <v>8.5412250000000007</v>
      </c>
      <c r="AG53">
        <v>37.108995</v>
      </c>
      <c r="AH53">
        <v>147.205231</v>
      </c>
      <c r="AI53">
        <v>13.477888</v>
      </c>
      <c r="AJ53">
        <v>0</v>
      </c>
      <c r="AK53">
        <v>48.856499999999997</v>
      </c>
      <c r="AL53">
        <v>61.513375000000003</v>
      </c>
      <c r="AM53">
        <v>15.242188000000001</v>
      </c>
      <c r="AN53">
        <v>0</v>
      </c>
      <c r="AO53">
        <v>27.448575000000002</v>
      </c>
      <c r="AP53">
        <v>11.096662</v>
      </c>
      <c r="AQ53">
        <v>14.249812</v>
      </c>
      <c r="AR53">
        <v>46.223100000000002</v>
      </c>
      <c r="AS53">
        <v>30.701231</v>
      </c>
      <c r="AT53">
        <v>10.825815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75.47</v>
      </c>
      <c r="BA53">
        <f t="shared" si="1"/>
        <v>2132.8533609999995</v>
      </c>
      <c r="BD53">
        <v>21.66</v>
      </c>
      <c r="BE53">
        <v>7.06</v>
      </c>
      <c r="BF53">
        <v>1.02</v>
      </c>
      <c r="BG53">
        <v>3.92</v>
      </c>
      <c r="BH53">
        <v>5.38</v>
      </c>
      <c r="BI53">
        <v>4.43</v>
      </c>
      <c r="BJ53">
        <v>2.88</v>
      </c>
      <c r="BK53">
        <v>4.2699999999999996</v>
      </c>
      <c r="BL53">
        <v>0.97</v>
      </c>
      <c r="BM53">
        <v>0</v>
      </c>
      <c r="BN53">
        <v>0</v>
      </c>
      <c r="BO53">
        <v>14.44</v>
      </c>
      <c r="BP53">
        <v>3.71</v>
      </c>
      <c r="BQ53">
        <v>4.26</v>
      </c>
      <c r="BR53">
        <v>1.05</v>
      </c>
      <c r="BS53">
        <v>0.42</v>
      </c>
      <c r="BT53">
        <v>0</v>
      </c>
      <c r="BU53">
        <v>0</v>
      </c>
      <c r="BV53">
        <v>0</v>
      </c>
      <c r="BW53">
        <f t="shared" si="2"/>
        <v>75.47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100.15774999999999</v>
      </c>
      <c r="L54">
        <v>320.75312500000001</v>
      </c>
      <c r="M54">
        <v>43.3125</v>
      </c>
      <c r="N54">
        <v>113.695312</v>
      </c>
      <c r="O54">
        <v>119.028164</v>
      </c>
      <c r="P54">
        <v>116.94374999999999</v>
      </c>
      <c r="Q54">
        <v>3.8036780000000001</v>
      </c>
      <c r="R54">
        <v>14.549078</v>
      </c>
      <c r="S54">
        <v>11.991282</v>
      </c>
      <c r="T54">
        <v>0</v>
      </c>
      <c r="U54">
        <v>335.88843800000001</v>
      </c>
      <c r="V54">
        <v>10.688178000000001</v>
      </c>
      <c r="W54">
        <v>29.956271999999998</v>
      </c>
      <c r="X54">
        <v>141.983789</v>
      </c>
      <c r="Y54">
        <v>0</v>
      </c>
      <c r="Z54">
        <v>12.616065000000001</v>
      </c>
      <c r="AA54">
        <v>41.060250000000003</v>
      </c>
      <c r="AB54">
        <v>38.028489999999998</v>
      </c>
      <c r="AC54">
        <v>27.972953</v>
      </c>
      <c r="AD54">
        <v>35.219510999999997</v>
      </c>
      <c r="AE54">
        <v>47.582684999999998</v>
      </c>
      <c r="AF54">
        <v>8.5412250000000007</v>
      </c>
      <c r="AG54">
        <v>37.108995</v>
      </c>
      <c r="AH54">
        <v>147.205231</v>
      </c>
      <c r="AI54">
        <v>13.477888</v>
      </c>
      <c r="AJ54">
        <v>0</v>
      </c>
      <c r="AK54">
        <v>48.856499999999997</v>
      </c>
      <c r="AL54">
        <v>61.513375000000003</v>
      </c>
      <c r="AM54">
        <v>15.242188000000001</v>
      </c>
      <c r="AN54">
        <v>0</v>
      </c>
      <c r="AO54">
        <v>27.448575000000002</v>
      </c>
      <c r="AP54">
        <v>11.096662</v>
      </c>
      <c r="AQ54">
        <v>14.249812</v>
      </c>
      <c r="AR54">
        <v>46.223100000000002</v>
      </c>
      <c r="AS54">
        <v>30.701231</v>
      </c>
      <c r="AT54">
        <v>10.825815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75.320000000000007</v>
      </c>
      <c r="BA54">
        <f t="shared" si="1"/>
        <v>2113.0418669999999</v>
      </c>
      <c r="BD54">
        <v>21.66</v>
      </c>
      <c r="BE54">
        <v>7.06</v>
      </c>
      <c r="BF54">
        <v>1.02</v>
      </c>
      <c r="BG54">
        <v>3.92</v>
      </c>
      <c r="BH54">
        <v>5.38</v>
      </c>
      <c r="BI54">
        <v>4.43</v>
      </c>
      <c r="BJ54">
        <v>2.88</v>
      </c>
      <c r="BK54">
        <v>4.16</v>
      </c>
      <c r="BL54">
        <v>0.93</v>
      </c>
      <c r="BM54">
        <v>0</v>
      </c>
      <c r="BN54">
        <v>0</v>
      </c>
      <c r="BO54">
        <v>14.44</v>
      </c>
      <c r="BP54">
        <v>3.71</v>
      </c>
      <c r="BQ54">
        <v>4.26</v>
      </c>
      <c r="BR54">
        <v>1.05</v>
      </c>
      <c r="BS54">
        <v>0.42</v>
      </c>
      <c r="BT54">
        <v>0</v>
      </c>
      <c r="BU54">
        <v>0</v>
      </c>
      <c r="BV54">
        <v>0</v>
      </c>
      <c r="BW54">
        <f t="shared" si="2"/>
        <v>75.320000000000007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85.720249999999993</v>
      </c>
      <c r="L55">
        <v>311.12812500000001</v>
      </c>
      <c r="M55">
        <v>43.3125</v>
      </c>
      <c r="N55">
        <v>113.695312</v>
      </c>
      <c r="O55">
        <v>119.028164</v>
      </c>
      <c r="P55">
        <v>116.94374999999999</v>
      </c>
      <c r="Q55">
        <v>2.8490000000000002</v>
      </c>
      <c r="R55">
        <v>18.792480999999999</v>
      </c>
      <c r="S55">
        <v>11.324524</v>
      </c>
      <c r="T55">
        <v>0</v>
      </c>
      <c r="U55">
        <v>335.88843800000001</v>
      </c>
      <c r="V55">
        <v>1.925</v>
      </c>
      <c r="W55">
        <v>29.956271999999998</v>
      </c>
      <c r="X55">
        <v>122.48861599999999</v>
      </c>
      <c r="Y55">
        <v>0</v>
      </c>
      <c r="Z55">
        <v>6.3080319999999999</v>
      </c>
      <c r="AA55">
        <v>41.060250000000003</v>
      </c>
      <c r="AB55">
        <v>38.028489999999998</v>
      </c>
      <c r="AC55">
        <v>27.972953</v>
      </c>
      <c r="AD55">
        <v>35.219510999999997</v>
      </c>
      <c r="AE55">
        <v>47.582684999999998</v>
      </c>
      <c r="AF55">
        <v>8.5412250000000007</v>
      </c>
      <c r="AG55">
        <v>37.108995</v>
      </c>
      <c r="AH55">
        <v>147.205231</v>
      </c>
      <c r="AI55">
        <v>13.477888</v>
      </c>
      <c r="AJ55">
        <v>0</v>
      </c>
      <c r="AK55">
        <v>48.856499999999997</v>
      </c>
      <c r="AL55">
        <v>50.329124999999998</v>
      </c>
      <c r="AM55">
        <v>15.242188000000001</v>
      </c>
      <c r="AN55">
        <v>0</v>
      </c>
      <c r="AO55">
        <v>27.448575000000002</v>
      </c>
      <c r="AP55">
        <v>11.096662</v>
      </c>
      <c r="AQ55">
        <v>14.249812</v>
      </c>
      <c r="AR55">
        <v>34.0032</v>
      </c>
      <c r="AS55">
        <v>30.701231</v>
      </c>
      <c r="AT55">
        <v>10.825815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75.320000000000007</v>
      </c>
      <c r="BA55">
        <f t="shared" si="1"/>
        <v>2033.6307999999997</v>
      </c>
      <c r="BD55">
        <v>21.66</v>
      </c>
      <c r="BE55">
        <v>7.06</v>
      </c>
      <c r="BF55">
        <v>1.02</v>
      </c>
      <c r="BG55">
        <v>3.92</v>
      </c>
      <c r="BH55">
        <v>5.38</v>
      </c>
      <c r="BI55">
        <v>4.43</v>
      </c>
      <c r="BJ55">
        <v>2.88</v>
      </c>
      <c r="BK55">
        <v>4.16</v>
      </c>
      <c r="BL55">
        <v>0.93</v>
      </c>
      <c r="BM55">
        <v>0</v>
      </c>
      <c r="BN55">
        <v>0</v>
      </c>
      <c r="BO55">
        <v>14.44</v>
      </c>
      <c r="BP55">
        <v>3.71</v>
      </c>
      <c r="BQ55">
        <v>4.26</v>
      </c>
      <c r="BR55">
        <v>1.05</v>
      </c>
      <c r="BS55">
        <v>0.42</v>
      </c>
      <c r="BT55">
        <v>0</v>
      </c>
      <c r="BU55">
        <v>0</v>
      </c>
      <c r="BV55">
        <v>0</v>
      </c>
      <c r="BW55">
        <f t="shared" si="2"/>
        <v>75.320000000000007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100.15774999999999</v>
      </c>
      <c r="L56">
        <v>320.75312500000001</v>
      </c>
      <c r="M56">
        <v>43.3125</v>
      </c>
      <c r="N56">
        <v>113.695312</v>
      </c>
      <c r="O56">
        <v>119.028164</v>
      </c>
      <c r="P56">
        <v>116.94374999999999</v>
      </c>
      <c r="Q56">
        <v>2.8490000000000002</v>
      </c>
      <c r="R56">
        <v>18.792480999999999</v>
      </c>
      <c r="S56">
        <v>11.324524</v>
      </c>
      <c r="T56">
        <v>0</v>
      </c>
      <c r="U56">
        <v>335.88843800000001</v>
      </c>
      <c r="V56">
        <v>1.925</v>
      </c>
      <c r="W56">
        <v>29.956271999999998</v>
      </c>
      <c r="X56">
        <v>122.48861599999999</v>
      </c>
      <c r="Y56">
        <v>0</v>
      </c>
      <c r="Z56">
        <v>6.3080319999999999</v>
      </c>
      <c r="AA56">
        <v>41.060250000000003</v>
      </c>
      <c r="AB56">
        <v>38.028489999999998</v>
      </c>
      <c r="AC56">
        <v>27.972953</v>
      </c>
      <c r="AD56">
        <v>35.219510999999997</v>
      </c>
      <c r="AE56">
        <v>47.582684999999998</v>
      </c>
      <c r="AF56">
        <v>8.5412250000000007</v>
      </c>
      <c r="AG56">
        <v>37.108995</v>
      </c>
      <c r="AH56">
        <v>147.205231</v>
      </c>
      <c r="AI56">
        <v>13.477888</v>
      </c>
      <c r="AJ56">
        <v>0</v>
      </c>
      <c r="AK56">
        <v>48.856499999999997</v>
      </c>
      <c r="AL56">
        <v>61.513375000000003</v>
      </c>
      <c r="AM56">
        <v>15.242188000000001</v>
      </c>
      <c r="AN56">
        <v>0</v>
      </c>
      <c r="AO56">
        <v>27.448575000000002</v>
      </c>
      <c r="AP56">
        <v>11.096662</v>
      </c>
      <c r="AQ56">
        <v>14.249812</v>
      </c>
      <c r="AR56">
        <v>34.0032</v>
      </c>
      <c r="AS56">
        <v>30.701231</v>
      </c>
      <c r="AT56">
        <v>10.825815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75.320000000000007</v>
      </c>
      <c r="BA56">
        <f t="shared" si="1"/>
        <v>2068.8775499999997</v>
      </c>
      <c r="BD56">
        <v>21.66</v>
      </c>
      <c r="BE56">
        <v>7.06</v>
      </c>
      <c r="BF56">
        <v>1.02</v>
      </c>
      <c r="BG56">
        <v>3.92</v>
      </c>
      <c r="BH56">
        <v>5.38</v>
      </c>
      <c r="BI56">
        <v>4.43</v>
      </c>
      <c r="BJ56">
        <v>2.88</v>
      </c>
      <c r="BK56">
        <v>4.16</v>
      </c>
      <c r="BL56">
        <v>0.93</v>
      </c>
      <c r="BM56">
        <v>0</v>
      </c>
      <c r="BN56">
        <v>0</v>
      </c>
      <c r="BO56">
        <v>14.44</v>
      </c>
      <c r="BP56">
        <v>3.71</v>
      </c>
      <c r="BQ56">
        <v>4.26</v>
      </c>
      <c r="BR56">
        <v>1.05</v>
      </c>
      <c r="BS56">
        <v>0.42</v>
      </c>
      <c r="BT56">
        <v>0</v>
      </c>
      <c r="BU56">
        <v>0</v>
      </c>
      <c r="BV56">
        <v>0</v>
      </c>
      <c r="BW56">
        <f t="shared" si="2"/>
        <v>75.320000000000007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100.15774999999999</v>
      </c>
      <c r="L57">
        <v>320.75312500000001</v>
      </c>
      <c r="M57">
        <v>43.3125</v>
      </c>
      <c r="N57">
        <v>113.695312</v>
      </c>
      <c r="O57">
        <v>119.028164</v>
      </c>
      <c r="P57">
        <v>116.94374999999999</v>
      </c>
      <c r="Q57">
        <v>12.072926000000001</v>
      </c>
      <c r="R57">
        <v>22.109497999999999</v>
      </c>
      <c r="S57">
        <v>14.938480999999999</v>
      </c>
      <c r="T57">
        <v>0</v>
      </c>
      <c r="U57">
        <v>335.88843800000001</v>
      </c>
      <c r="V57">
        <v>10.688178000000001</v>
      </c>
      <c r="W57">
        <v>29.956271999999998</v>
      </c>
      <c r="X57">
        <v>122.48861599999999</v>
      </c>
      <c r="Y57">
        <v>0</v>
      </c>
      <c r="Z57">
        <v>6.3080319999999999</v>
      </c>
      <c r="AA57">
        <v>41.060250000000003</v>
      </c>
      <c r="AB57">
        <v>38.028489999999998</v>
      </c>
      <c r="AC57">
        <v>27.972953</v>
      </c>
      <c r="AD57">
        <v>35.219510999999997</v>
      </c>
      <c r="AE57">
        <v>47.582684999999998</v>
      </c>
      <c r="AF57">
        <v>8.5412250000000007</v>
      </c>
      <c r="AG57">
        <v>37.108995</v>
      </c>
      <c r="AH57">
        <v>147.205231</v>
      </c>
      <c r="AI57">
        <v>30.631561999999999</v>
      </c>
      <c r="AJ57">
        <v>0</v>
      </c>
      <c r="AK57">
        <v>48.856499999999997</v>
      </c>
      <c r="AL57">
        <v>61.513375000000003</v>
      </c>
      <c r="AM57">
        <v>15.242188000000001</v>
      </c>
      <c r="AN57">
        <v>0</v>
      </c>
      <c r="AO57">
        <v>27.448575000000002</v>
      </c>
      <c r="AP57">
        <v>11.096662</v>
      </c>
      <c r="AQ57">
        <v>14.249812</v>
      </c>
      <c r="AR57">
        <v>34.0032</v>
      </c>
      <c r="AS57">
        <v>30.426742000000001</v>
      </c>
      <c r="AT57">
        <v>10.825815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75.320000000000007</v>
      </c>
      <c r="BA57">
        <f t="shared" si="1"/>
        <v>2110.6748130000001</v>
      </c>
      <c r="BD57">
        <v>21.66</v>
      </c>
      <c r="BE57">
        <v>7.06</v>
      </c>
      <c r="BF57">
        <v>1.02</v>
      </c>
      <c r="BG57">
        <v>3.92</v>
      </c>
      <c r="BH57">
        <v>5.38</v>
      </c>
      <c r="BI57">
        <v>4.43</v>
      </c>
      <c r="BJ57">
        <v>2.88</v>
      </c>
      <c r="BK57">
        <v>4.16</v>
      </c>
      <c r="BL57">
        <v>0.93</v>
      </c>
      <c r="BM57">
        <v>0</v>
      </c>
      <c r="BN57">
        <v>0</v>
      </c>
      <c r="BO57">
        <v>14.44</v>
      </c>
      <c r="BP57">
        <v>3.71</v>
      </c>
      <c r="BQ57">
        <v>4.26</v>
      </c>
      <c r="BR57">
        <v>1.05</v>
      </c>
      <c r="BS57">
        <v>0.42</v>
      </c>
      <c r="BT57">
        <v>0</v>
      </c>
      <c r="BU57">
        <v>0</v>
      </c>
      <c r="BV57">
        <v>0</v>
      </c>
      <c r="BW57">
        <f t="shared" si="2"/>
        <v>75.320000000000007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100.15774999999999</v>
      </c>
      <c r="L58">
        <v>320.75312500000001</v>
      </c>
      <c r="M58">
        <v>43.3125</v>
      </c>
      <c r="N58">
        <v>113.695312</v>
      </c>
      <c r="O58">
        <v>119.028164</v>
      </c>
      <c r="P58">
        <v>116.94374999999999</v>
      </c>
      <c r="Q58">
        <v>2.8490000000000002</v>
      </c>
      <c r="R58">
        <v>14.549078</v>
      </c>
      <c r="S58">
        <v>9.8069919999999993</v>
      </c>
      <c r="T58">
        <v>0</v>
      </c>
      <c r="U58">
        <v>335.88843800000001</v>
      </c>
      <c r="V58">
        <v>10.688178000000001</v>
      </c>
      <c r="W58">
        <v>33.494335999999997</v>
      </c>
      <c r="X58">
        <v>141.983789</v>
      </c>
      <c r="Y58">
        <v>0</v>
      </c>
      <c r="Z58">
        <v>6.3080319999999999</v>
      </c>
      <c r="AA58">
        <v>41.060250000000003</v>
      </c>
      <c r="AB58">
        <v>38.028489999999998</v>
      </c>
      <c r="AC58">
        <v>27.972953</v>
      </c>
      <c r="AD58">
        <v>35.219510999999997</v>
      </c>
      <c r="AE58">
        <v>47.582684999999998</v>
      </c>
      <c r="AF58">
        <v>8.5412250000000007</v>
      </c>
      <c r="AG58">
        <v>37.108995</v>
      </c>
      <c r="AH58">
        <v>147.205231</v>
      </c>
      <c r="AI58">
        <v>30.631561999999999</v>
      </c>
      <c r="AJ58">
        <v>0</v>
      </c>
      <c r="AK58">
        <v>48.856499999999997</v>
      </c>
      <c r="AL58">
        <v>61.513375000000003</v>
      </c>
      <c r="AM58">
        <v>15.242188000000001</v>
      </c>
      <c r="AN58">
        <v>0</v>
      </c>
      <c r="AO58">
        <v>27.448575000000002</v>
      </c>
      <c r="AP58">
        <v>11.096662</v>
      </c>
      <c r="AQ58">
        <v>14.249812</v>
      </c>
      <c r="AR58">
        <v>34.0032</v>
      </c>
      <c r="AS58">
        <v>30.426742000000001</v>
      </c>
      <c r="AT58">
        <v>10.825815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75.320000000000007</v>
      </c>
      <c r="BA58">
        <f t="shared" si="1"/>
        <v>2111.7922150000004</v>
      </c>
      <c r="BD58">
        <v>21.66</v>
      </c>
      <c r="BE58">
        <v>7.06</v>
      </c>
      <c r="BF58">
        <v>1.02</v>
      </c>
      <c r="BG58">
        <v>3.92</v>
      </c>
      <c r="BH58">
        <v>5.38</v>
      </c>
      <c r="BI58">
        <v>4.43</v>
      </c>
      <c r="BJ58">
        <v>2.88</v>
      </c>
      <c r="BK58">
        <v>4.16</v>
      </c>
      <c r="BL58">
        <v>0.93</v>
      </c>
      <c r="BM58">
        <v>0</v>
      </c>
      <c r="BN58">
        <v>0</v>
      </c>
      <c r="BO58">
        <v>14.44</v>
      </c>
      <c r="BP58">
        <v>3.71</v>
      </c>
      <c r="BQ58">
        <v>4.26</v>
      </c>
      <c r="BR58">
        <v>1.05</v>
      </c>
      <c r="BS58">
        <v>0.42</v>
      </c>
      <c r="BT58">
        <v>0</v>
      </c>
      <c r="BU58">
        <v>0</v>
      </c>
      <c r="BV58">
        <v>0</v>
      </c>
      <c r="BW58">
        <f t="shared" si="2"/>
        <v>75.320000000000007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85.720249999999993</v>
      </c>
      <c r="L59">
        <v>311.12812500000001</v>
      </c>
      <c r="M59">
        <v>43.3125</v>
      </c>
      <c r="N59">
        <v>113.695312</v>
      </c>
      <c r="O59">
        <v>119.028164</v>
      </c>
      <c r="P59">
        <v>116.94374999999999</v>
      </c>
      <c r="Q59">
        <v>2.8490000000000002</v>
      </c>
      <c r="R59">
        <v>14.549078</v>
      </c>
      <c r="S59">
        <v>9.8069919999999993</v>
      </c>
      <c r="T59">
        <v>0</v>
      </c>
      <c r="U59">
        <v>335.88843800000001</v>
      </c>
      <c r="V59">
        <v>1.925</v>
      </c>
      <c r="W59">
        <v>33.494335999999997</v>
      </c>
      <c r="X59">
        <v>141.983789</v>
      </c>
      <c r="Y59">
        <v>0</v>
      </c>
      <c r="Z59">
        <v>6.3080319999999999</v>
      </c>
      <c r="AA59">
        <v>41.060250000000003</v>
      </c>
      <c r="AB59">
        <v>38.028489999999998</v>
      </c>
      <c r="AC59">
        <v>27.972953</v>
      </c>
      <c r="AD59">
        <v>35.219510999999997</v>
      </c>
      <c r="AE59">
        <v>47.582684999999998</v>
      </c>
      <c r="AF59">
        <v>8.5412250000000007</v>
      </c>
      <c r="AG59">
        <v>37.108995</v>
      </c>
      <c r="AH59">
        <v>147.205231</v>
      </c>
      <c r="AI59">
        <v>30.631561999999999</v>
      </c>
      <c r="AJ59">
        <v>0</v>
      </c>
      <c r="AK59">
        <v>48.856499999999997</v>
      </c>
      <c r="AL59">
        <v>61.513375000000003</v>
      </c>
      <c r="AM59">
        <v>15.242188000000001</v>
      </c>
      <c r="AN59">
        <v>0</v>
      </c>
      <c r="AO59">
        <v>27.448575000000002</v>
      </c>
      <c r="AP59">
        <v>11.096662</v>
      </c>
      <c r="AQ59">
        <v>14.249812</v>
      </c>
      <c r="AR59">
        <v>34.0032</v>
      </c>
      <c r="AS59">
        <v>30.426742000000001</v>
      </c>
      <c r="AT59">
        <v>10.825815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75.410000000000011</v>
      </c>
      <c r="BA59">
        <f t="shared" si="1"/>
        <v>2079.0565369999999</v>
      </c>
      <c r="BD59">
        <v>21.66</v>
      </c>
      <c r="BE59">
        <v>7.06</v>
      </c>
      <c r="BF59">
        <v>1.02</v>
      </c>
      <c r="BG59">
        <v>3.92</v>
      </c>
      <c r="BH59">
        <v>5.38</v>
      </c>
      <c r="BI59">
        <v>4.43</v>
      </c>
      <c r="BJ59">
        <v>2.88</v>
      </c>
      <c r="BK59">
        <v>4.16</v>
      </c>
      <c r="BL59">
        <v>1.02</v>
      </c>
      <c r="BM59">
        <v>0</v>
      </c>
      <c r="BN59">
        <v>0</v>
      </c>
      <c r="BO59">
        <v>14.44</v>
      </c>
      <c r="BP59">
        <v>3.71</v>
      </c>
      <c r="BQ59">
        <v>4.26</v>
      </c>
      <c r="BR59">
        <v>1.05</v>
      </c>
      <c r="BS59">
        <v>0.42</v>
      </c>
      <c r="BT59">
        <v>0</v>
      </c>
      <c r="BU59">
        <v>0</v>
      </c>
      <c r="BV59">
        <v>0</v>
      </c>
      <c r="BW59">
        <f t="shared" si="2"/>
        <v>75.410000000000011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100.15774999999999</v>
      </c>
      <c r="L60">
        <v>320.75312500000001</v>
      </c>
      <c r="M60">
        <v>43.3125</v>
      </c>
      <c r="N60">
        <v>113.695312</v>
      </c>
      <c r="O60">
        <v>119.028164</v>
      </c>
      <c r="P60">
        <v>116.94374999999999</v>
      </c>
      <c r="Q60">
        <v>11.217359999999999</v>
      </c>
      <c r="R60">
        <v>20.702729999999999</v>
      </c>
      <c r="S60">
        <v>13.28979</v>
      </c>
      <c r="T60">
        <v>0</v>
      </c>
      <c r="U60">
        <v>335.88843800000001</v>
      </c>
      <c r="V60">
        <v>14.884677999999999</v>
      </c>
      <c r="W60">
        <v>33.494335999999997</v>
      </c>
      <c r="X60">
        <v>141.983789</v>
      </c>
      <c r="Y60">
        <v>0</v>
      </c>
      <c r="Z60">
        <v>6.3080319999999999</v>
      </c>
      <c r="AA60">
        <v>41.060250000000003</v>
      </c>
      <c r="AB60">
        <v>38.028489999999998</v>
      </c>
      <c r="AC60">
        <v>27.972953</v>
      </c>
      <c r="AD60">
        <v>35.219510999999997</v>
      </c>
      <c r="AE60">
        <v>47.582684999999998</v>
      </c>
      <c r="AF60">
        <v>8.5412250000000007</v>
      </c>
      <c r="AG60">
        <v>37.108995</v>
      </c>
      <c r="AH60">
        <v>147.205231</v>
      </c>
      <c r="AI60">
        <v>30.631561999999999</v>
      </c>
      <c r="AJ60">
        <v>0</v>
      </c>
      <c r="AK60">
        <v>48.856499999999997</v>
      </c>
      <c r="AL60">
        <v>61.513375000000003</v>
      </c>
      <c r="AM60">
        <v>15.242188000000001</v>
      </c>
      <c r="AN60">
        <v>0</v>
      </c>
      <c r="AO60">
        <v>27.448575000000002</v>
      </c>
      <c r="AP60">
        <v>11.096662</v>
      </c>
      <c r="AQ60">
        <v>14.249812</v>
      </c>
      <c r="AR60">
        <v>34.0032</v>
      </c>
      <c r="AS60">
        <v>30.426742000000001</v>
      </c>
      <c r="AT60">
        <v>10.825815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75.410000000000011</v>
      </c>
      <c r="BA60">
        <f t="shared" si="1"/>
        <v>2134.0835249999996</v>
      </c>
      <c r="BD60">
        <v>21.66</v>
      </c>
      <c r="BE60">
        <v>7.06</v>
      </c>
      <c r="BF60">
        <v>1.02</v>
      </c>
      <c r="BG60">
        <v>3.92</v>
      </c>
      <c r="BH60">
        <v>5.38</v>
      </c>
      <c r="BI60">
        <v>4.43</v>
      </c>
      <c r="BJ60">
        <v>2.88</v>
      </c>
      <c r="BK60">
        <v>4.16</v>
      </c>
      <c r="BL60">
        <v>1.02</v>
      </c>
      <c r="BM60">
        <v>0</v>
      </c>
      <c r="BN60">
        <v>0</v>
      </c>
      <c r="BO60">
        <v>14.44</v>
      </c>
      <c r="BP60">
        <v>3.71</v>
      </c>
      <c r="BQ60">
        <v>4.26</v>
      </c>
      <c r="BR60">
        <v>1.05</v>
      </c>
      <c r="BS60">
        <v>0.42</v>
      </c>
      <c r="BT60">
        <v>0</v>
      </c>
      <c r="BU60">
        <v>0</v>
      </c>
      <c r="BV60">
        <v>0</v>
      </c>
      <c r="BW60">
        <f t="shared" si="2"/>
        <v>75.410000000000011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177.91369800000001</v>
      </c>
      <c r="L61">
        <v>320.75312500000001</v>
      </c>
      <c r="M61">
        <v>43.3125</v>
      </c>
      <c r="N61">
        <v>113.695312</v>
      </c>
      <c r="O61">
        <v>119.028164</v>
      </c>
      <c r="P61">
        <v>116.94374999999999</v>
      </c>
      <c r="Q61">
        <v>16.591286</v>
      </c>
      <c r="R61">
        <v>33.218761999999998</v>
      </c>
      <c r="S61">
        <v>20.796738000000001</v>
      </c>
      <c r="T61">
        <v>0</v>
      </c>
      <c r="U61">
        <v>335.88843800000001</v>
      </c>
      <c r="V61">
        <v>14.884677999999999</v>
      </c>
      <c r="W61">
        <v>33.494335999999997</v>
      </c>
      <c r="X61">
        <v>141.983789</v>
      </c>
      <c r="Y61">
        <v>0</v>
      </c>
      <c r="Z61">
        <v>6.3080319999999999</v>
      </c>
      <c r="AA61">
        <v>41.060250000000003</v>
      </c>
      <c r="AB61">
        <v>38.028489999999998</v>
      </c>
      <c r="AC61">
        <v>27.972953</v>
      </c>
      <c r="AD61">
        <v>35.219510999999997</v>
      </c>
      <c r="AE61">
        <v>47.582684999999998</v>
      </c>
      <c r="AF61">
        <v>8.5412250000000007</v>
      </c>
      <c r="AG61">
        <v>37.108995</v>
      </c>
      <c r="AH61">
        <v>147.205231</v>
      </c>
      <c r="AI61">
        <v>30.631561999999999</v>
      </c>
      <c r="AJ61">
        <v>0</v>
      </c>
      <c r="AK61">
        <v>48.856499999999997</v>
      </c>
      <c r="AL61">
        <v>61.513375000000003</v>
      </c>
      <c r="AM61">
        <v>15.242188000000001</v>
      </c>
      <c r="AN61">
        <v>0</v>
      </c>
      <c r="AO61">
        <v>27.448575000000002</v>
      </c>
      <c r="AP61">
        <v>11.096662</v>
      </c>
      <c r="AQ61">
        <v>14.249812</v>
      </c>
      <c r="AR61">
        <v>34.0032</v>
      </c>
      <c r="AS61">
        <v>30.426742000000001</v>
      </c>
      <c r="AT61">
        <v>10.825815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75.410000000000011</v>
      </c>
      <c r="BA61">
        <f t="shared" si="1"/>
        <v>2237.2363789999999</v>
      </c>
      <c r="BD61">
        <v>21.66</v>
      </c>
      <c r="BE61">
        <v>7.06</v>
      </c>
      <c r="BF61">
        <v>1.02</v>
      </c>
      <c r="BG61">
        <v>3.92</v>
      </c>
      <c r="BH61">
        <v>5.38</v>
      </c>
      <c r="BI61">
        <v>4.43</v>
      </c>
      <c r="BJ61">
        <v>2.88</v>
      </c>
      <c r="BK61">
        <v>4.16</v>
      </c>
      <c r="BL61">
        <v>1.02</v>
      </c>
      <c r="BM61">
        <v>0</v>
      </c>
      <c r="BN61">
        <v>0</v>
      </c>
      <c r="BO61">
        <v>14.44</v>
      </c>
      <c r="BP61">
        <v>3.71</v>
      </c>
      <c r="BQ61">
        <v>4.26</v>
      </c>
      <c r="BR61">
        <v>1.05</v>
      </c>
      <c r="BS61">
        <v>0.42</v>
      </c>
      <c r="BT61">
        <v>0</v>
      </c>
      <c r="BU61">
        <v>0</v>
      </c>
      <c r="BV61">
        <v>0</v>
      </c>
      <c r="BW61">
        <f t="shared" si="2"/>
        <v>75.410000000000011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174.30181999999999</v>
      </c>
      <c r="L62">
        <v>336.15312499999999</v>
      </c>
      <c r="M62">
        <v>43.3125</v>
      </c>
      <c r="N62">
        <v>113.695312</v>
      </c>
      <c r="O62">
        <v>119.028164</v>
      </c>
      <c r="P62">
        <v>116.94374999999999</v>
      </c>
      <c r="Q62">
        <v>16.591286</v>
      </c>
      <c r="R62">
        <v>33.218761999999998</v>
      </c>
      <c r="S62">
        <v>20.796738000000001</v>
      </c>
      <c r="T62">
        <v>0</v>
      </c>
      <c r="U62">
        <v>335.88843800000001</v>
      </c>
      <c r="V62">
        <v>14.884677999999999</v>
      </c>
      <c r="W62">
        <v>33.494335999999997</v>
      </c>
      <c r="X62">
        <v>141.983789</v>
      </c>
      <c r="Y62">
        <v>0</v>
      </c>
      <c r="Z62">
        <v>6.3080319999999999</v>
      </c>
      <c r="AA62">
        <v>41.060250000000003</v>
      </c>
      <c r="AB62">
        <v>38.028489999999998</v>
      </c>
      <c r="AC62">
        <v>27.972953</v>
      </c>
      <c r="AD62">
        <v>35.219510999999997</v>
      </c>
      <c r="AE62">
        <v>47.582684999999998</v>
      </c>
      <c r="AF62">
        <v>8.5412250000000007</v>
      </c>
      <c r="AG62">
        <v>37.108995</v>
      </c>
      <c r="AH62">
        <v>147.205231</v>
      </c>
      <c r="AI62">
        <v>30.631561999999999</v>
      </c>
      <c r="AJ62">
        <v>0</v>
      </c>
      <c r="AK62">
        <v>48.856499999999997</v>
      </c>
      <c r="AL62">
        <v>61.513375000000003</v>
      </c>
      <c r="AM62">
        <v>15.242188000000001</v>
      </c>
      <c r="AN62">
        <v>0</v>
      </c>
      <c r="AO62">
        <v>27.448575000000002</v>
      </c>
      <c r="AP62">
        <v>11.096662</v>
      </c>
      <c r="AQ62">
        <v>14.249812</v>
      </c>
      <c r="AR62">
        <v>34.0032</v>
      </c>
      <c r="AS62">
        <v>30.426742000000001</v>
      </c>
      <c r="AT62">
        <v>10.825815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75.31</v>
      </c>
      <c r="BA62">
        <f t="shared" si="1"/>
        <v>2248.924501</v>
      </c>
      <c r="BD62">
        <v>21.66</v>
      </c>
      <c r="BE62">
        <v>7.06</v>
      </c>
      <c r="BF62">
        <v>1.02</v>
      </c>
      <c r="BG62">
        <v>3.92</v>
      </c>
      <c r="BH62">
        <v>5.38</v>
      </c>
      <c r="BI62">
        <v>4.43</v>
      </c>
      <c r="BJ62">
        <v>2.88</v>
      </c>
      <c r="BK62">
        <v>4.08</v>
      </c>
      <c r="BL62">
        <v>1</v>
      </c>
      <c r="BM62">
        <v>0</v>
      </c>
      <c r="BN62">
        <v>0</v>
      </c>
      <c r="BO62">
        <v>14.44</v>
      </c>
      <c r="BP62">
        <v>3.71</v>
      </c>
      <c r="BQ62">
        <v>4.26</v>
      </c>
      <c r="BR62">
        <v>1.05</v>
      </c>
      <c r="BS62">
        <v>0.42</v>
      </c>
      <c r="BT62">
        <v>0</v>
      </c>
      <c r="BU62">
        <v>0</v>
      </c>
      <c r="BV62">
        <v>0</v>
      </c>
      <c r="BW62">
        <f t="shared" si="2"/>
        <v>75.31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166.89057</v>
      </c>
      <c r="L63">
        <v>365.02812499999999</v>
      </c>
      <c r="M63">
        <v>43.3125</v>
      </c>
      <c r="N63">
        <v>113.695312</v>
      </c>
      <c r="O63">
        <v>119.028164</v>
      </c>
      <c r="P63">
        <v>116.94374999999999</v>
      </c>
      <c r="Q63">
        <v>16.591286</v>
      </c>
      <c r="R63">
        <v>33.218761999999998</v>
      </c>
      <c r="S63">
        <v>20.796738000000001</v>
      </c>
      <c r="T63">
        <v>0</v>
      </c>
      <c r="U63">
        <v>335.88843800000001</v>
      </c>
      <c r="V63">
        <v>14.884677999999999</v>
      </c>
      <c r="W63">
        <v>33.494335999999997</v>
      </c>
      <c r="X63">
        <v>141.983789</v>
      </c>
      <c r="Y63">
        <v>0</v>
      </c>
      <c r="Z63">
        <v>6.3080319999999999</v>
      </c>
      <c r="AA63">
        <v>41.060250000000003</v>
      </c>
      <c r="AB63">
        <v>38.028489999999998</v>
      </c>
      <c r="AC63">
        <v>27.972953</v>
      </c>
      <c r="AD63">
        <v>35.219510999999997</v>
      </c>
      <c r="AE63">
        <v>47.582684999999998</v>
      </c>
      <c r="AF63">
        <v>8.5412250000000007</v>
      </c>
      <c r="AG63">
        <v>37.108995</v>
      </c>
      <c r="AH63">
        <v>147.205231</v>
      </c>
      <c r="AI63">
        <v>30.631561999999999</v>
      </c>
      <c r="AJ63">
        <v>0</v>
      </c>
      <c r="AK63">
        <v>48.856499999999997</v>
      </c>
      <c r="AL63">
        <v>61.513375000000003</v>
      </c>
      <c r="AM63">
        <v>15.242188000000001</v>
      </c>
      <c r="AN63">
        <v>0</v>
      </c>
      <c r="AO63">
        <v>27.448575000000002</v>
      </c>
      <c r="AP63">
        <v>11.096662</v>
      </c>
      <c r="AQ63">
        <v>14.249812</v>
      </c>
      <c r="AR63">
        <v>34.0032</v>
      </c>
      <c r="AS63">
        <v>30.426742000000001</v>
      </c>
      <c r="AT63">
        <v>10.825815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75.31</v>
      </c>
      <c r="BA63">
        <f t="shared" si="1"/>
        <v>2270.3882509999999</v>
      </c>
      <c r="BD63">
        <v>21.66</v>
      </c>
      <c r="BE63">
        <v>7.06</v>
      </c>
      <c r="BF63">
        <v>1.02</v>
      </c>
      <c r="BG63">
        <v>3.92</v>
      </c>
      <c r="BH63">
        <v>5.38</v>
      </c>
      <c r="BI63">
        <v>4.43</v>
      </c>
      <c r="BJ63">
        <v>2.88</v>
      </c>
      <c r="BK63">
        <v>4.08</v>
      </c>
      <c r="BL63">
        <v>1</v>
      </c>
      <c r="BM63">
        <v>0</v>
      </c>
      <c r="BN63">
        <v>0</v>
      </c>
      <c r="BO63">
        <v>14.44</v>
      </c>
      <c r="BP63">
        <v>3.71</v>
      </c>
      <c r="BQ63">
        <v>4.26</v>
      </c>
      <c r="BR63">
        <v>1.05</v>
      </c>
      <c r="BS63">
        <v>0.42</v>
      </c>
      <c r="BT63">
        <v>0</v>
      </c>
      <c r="BU63">
        <v>0</v>
      </c>
      <c r="BV63">
        <v>0</v>
      </c>
      <c r="BW63">
        <f t="shared" si="2"/>
        <v>75.31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150.86494500000001</v>
      </c>
      <c r="L64">
        <v>365.02812499999999</v>
      </c>
      <c r="M64">
        <v>43.3125</v>
      </c>
      <c r="N64">
        <v>113.695312</v>
      </c>
      <c r="O64">
        <v>119.028164</v>
      </c>
      <c r="P64">
        <v>116.94374999999999</v>
      </c>
      <c r="Q64">
        <v>16.591286</v>
      </c>
      <c r="R64">
        <v>33.218761999999998</v>
      </c>
      <c r="S64">
        <v>20.796738000000001</v>
      </c>
      <c r="T64">
        <v>0</v>
      </c>
      <c r="U64">
        <v>335.88843800000001</v>
      </c>
      <c r="V64">
        <v>14.884677999999999</v>
      </c>
      <c r="W64">
        <v>33.494335999999997</v>
      </c>
      <c r="X64">
        <v>141.983789</v>
      </c>
      <c r="Y64">
        <v>0</v>
      </c>
      <c r="Z64">
        <v>6.3080319999999999</v>
      </c>
      <c r="AA64">
        <v>41.060250000000003</v>
      </c>
      <c r="AB64">
        <v>38.028489999999998</v>
      </c>
      <c r="AC64">
        <v>27.972953</v>
      </c>
      <c r="AD64">
        <v>35.219510999999997</v>
      </c>
      <c r="AE64">
        <v>47.582684999999998</v>
      </c>
      <c r="AF64">
        <v>8.5412250000000007</v>
      </c>
      <c r="AG64">
        <v>37.108995</v>
      </c>
      <c r="AH64">
        <v>147.205231</v>
      </c>
      <c r="AI64">
        <v>30.631561999999999</v>
      </c>
      <c r="AJ64">
        <v>0</v>
      </c>
      <c r="AK64">
        <v>48.856499999999997</v>
      </c>
      <c r="AL64">
        <v>61.513375000000003</v>
      </c>
      <c r="AM64">
        <v>15.242188000000001</v>
      </c>
      <c r="AN64">
        <v>0</v>
      </c>
      <c r="AO64">
        <v>27.448575000000002</v>
      </c>
      <c r="AP64">
        <v>11.096662</v>
      </c>
      <c r="AQ64">
        <v>14.249812</v>
      </c>
      <c r="AR64">
        <v>34.0032</v>
      </c>
      <c r="AS64">
        <v>30.426742000000001</v>
      </c>
      <c r="AT64">
        <v>10.825815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75.31</v>
      </c>
      <c r="BA64">
        <f t="shared" si="1"/>
        <v>2254.3626260000001</v>
      </c>
      <c r="BD64">
        <v>21.66</v>
      </c>
      <c r="BE64">
        <v>7.06</v>
      </c>
      <c r="BF64">
        <v>1.02</v>
      </c>
      <c r="BG64">
        <v>3.92</v>
      </c>
      <c r="BH64">
        <v>5.38</v>
      </c>
      <c r="BI64">
        <v>4.43</v>
      </c>
      <c r="BJ64">
        <v>2.88</v>
      </c>
      <c r="BK64">
        <v>4.08</v>
      </c>
      <c r="BL64">
        <v>1</v>
      </c>
      <c r="BM64">
        <v>0</v>
      </c>
      <c r="BN64">
        <v>0</v>
      </c>
      <c r="BO64">
        <v>14.44</v>
      </c>
      <c r="BP64">
        <v>3.71</v>
      </c>
      <c r="BQ64">
        <v>4.26</v>
      </c>
      <c r="BR64">
        <v>1.05</v>
      </c>
      <c r="BS64">
        <v>0.42</v>
      </c>
      <c r="BT64">
        <v>0</v>
      </c>
      <c r="BU64">
        <v>0</v>
      </c>
      <c r="BV64">
        <v>0</v>
      </c>
      <c r="BW64">
        <f t="shared" si="2"/>
        <v>75.31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141.15332000000001</v>
      </c>
      <c r="L65">
        <v>365.02812499999999</v>
      </c>
      <c r="M65">
        <v>43.3125</v>
      </c>
      <c r="N65">
        <v>113.695312</v>
      </c>
      <c r="O65">
        <v>119.028164</v>
      </c>
      <c r="P65">
        <v>116.94374999999999</v>
      </c>
      <c r="Q65">
        <v>16.591286</v>
      </c>
      <c r="R65">
        <v>33.218761999999998</v>
      </c>
      <c r="S65">
        <v>20.796738000000001</v>
      </c>
      <c r="T65">
        <v>0</v>
      </c>
      <c r="U65">
        <v>335.88843800000001</v>
      </c>
      <c r="V65">
        <v>14.884677999999999</v>
      </c>
      <c r="W65">
        <v>33.494335999999997</v>
      </c>
      <c r="X65">
        <v>141.983789</v>
      </c>
      <c r="Y65">
        <v>0</v>
      </c>
      <c r="Z65">
        <v>6.3080319999999999</v>
      </c>
      <c r="AA65">
        <v>41.060250000000003</v>
      </c>
      <c r="AB65">
        <v>38.028489999999998</v>
      </c>
      <c r="AC65">
        <v>27.972953</v>
      </c>
      <c r="AD65">
        <v>35.219510999999997</v>
      </c>
      <c r="AE65">
        <v>47.582684999999998</v>
      </c>
      <c r="AF65">
        <v>8.5412250000000007</v>
      </c>
      <c r="AG65">
        <v>37.108995</v>
      </c>
      <c r="AH65">
        <v>147.205231</v>
      </c>
      <c r="AI65">
        <v>28.181038000000001</v>
      </c>
      <c r="AJ65">
        <v>0</v>
      </c>
      <c r="AK65">
        <v>48.856499999999997</v>
      </c>
      <c r="AL65">
        <v>61.513375000000003</v>
      </c>
      <c r="AM65">
        <v>15.242188000000001</v>
      </c>
      <c r="AN65">
        <v>0</v>
      </c>
      <c r="AO65">
        <v>26.316675</v>
      </c>
      <c r="AP65">
        <v>11.096662</v>
      </c>
      <c r="AQ65">
        <v>14.249812</v>
      </c>
      <c r="AR65">
        <v>34.0032</v>
      </c>
      <c r="AS65">
        <v>30.426742000000001</v>
      </c>
      <c r="AT65">
        <v>10.825815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75.31</v>
      </c>
      <c r="BA65">
        <f t="shared" si="1"/>
        <v>2241.068577</v>
      </c>
      <c r="BD65">
        <v>21.66</v>
      </c>
      <c r="BE65">
        <v>7.06</v>
      </c>
      <c r="BF65">
        <v>1.02</v>
      </c>
      <c r="BG65">
        <v>3.92</v>
      </c>
      <c r="BH65">
        <v>5.38</v>
      </c>
      <c r="BI65">
        <v>4.43</v>
      </c>
      <c r="BJ65">
        <v>2.88</v>
      </c>
      <c r="BK65">
        <v>4.08</v>
      </c>
      <c r="BL65">
        <v>1</v>
      </c>
      <c r="BM65">
        <v>0</v>
      </c>
      <c r="BN65">
        <v>0</v>
      </c>
      <c r="BO65">
        <v>14.44</v>
      </c>
      <c r="BP65">
        <v>3.71</v>
      </c>
      <c r="BQ65">
        <v>4.26</v>
      </c>
      <c r="BR65">
        <v>1.05</v>
      </c>
      <c r="BS65">
        <v>0.42</v>
      </c>
      <c r="BT65">
        <v>0</v>
      </c>
      <c r="BU65">
        <v>0</v>
      </c>
      <c r="BV65">
        <v>0</v>
      </c>
      <c r="BW65">
        <f t="shared" si="2"/>
        <v>75.31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164.85969499999999</v>
      </c>
      <c r="L66">
        <v>365.02812499999999</v>
      </c>
      <c r="M66">
        <v>43.3125</v>
      </c>
      <c r="N66">
        <v>113.695312</v>
      </c>
      <c r="O66">
        <v>119.028164</v>
      </c>
      <c r="P66">
        <v>116.94374999999999</v>
      </c>
      <c r="Q66">
        <v>16.591286</v>
      </c>
      <c r="R66">
        <v>33.218761999999998</v>
      </c>
      <c r="S66">
        <v>20.796738000000001</v>
      </c>
      <c r="T66">
        <v>0</v>
      </c>
      <c r="U66">
        <v>335.88843800000001</v>
      </c>
      <c r="V66">
        <v>14.884677999999999</v>
      </c>
      <c r="W66">
        <v>33.494335999999997</v>
      </c>
      <c r="X66">
        <v>141.983789</v>
      </c>
      <c r="Y66">
        <v>0</v>
      </c>
      <c r="Z66">
        <v>6.3080319999999999</v>
      </c>
      <c r="AA66">
        <v>41.060250000000003</v>
      </c>
      <c r="AB66">
        <v>38.028489999999998</v>
      </c>
      <c r="AC66">
        <v>27.972953</v>
      </c>
      <c r="AD66">
        <v>35.219510999999997</v>
      </c>
      <c r="AE66">
        <v>47.582684999999998</v>
      </c>
      <c r="AF66">
        <v>8.5412250000000007</v>
      </c>
      <c r="AG66">
        <v>37.108995</v>
      </c>
      <c r="AH66">
        <v>147.205231</v>
      </c>
      <c r="AI66">
        <v>28.181038000000001</v>
      </c>
      <c r="AJ66">
        <v>0</v>
      </c>
      <c r="AK66">
        <v>48.856499999999997</v>
      </c>
      <c r="AL66">
        <v>61.513375000000003</v>
      </c>
      <c r="AM66">
        <v>15.242188000000001</v>
      </c>
      <c r="AN66">
        <v>0</v>
      </c>
      <c r="AO66">
        <v>26.316675</v>
      </c>
      <c r="AP66">
        <v>11.096662</v>
      </c>
      <c r="AQ66">
        <v>14.249812</v>
      </c>
      <c r="AR66">
        <v>34.0032</v>
      </c>
      <c r="AS66">
        <v>30.426742000000001</v>
      </c>
      <c r="AT66">
        <v>10.825815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75.31</v>
      </c>
      <c r="BA66">
        <f t="shared" si="1"/>
        <v>2264.7749519999998</v>
      </c>
      <c r="BD66">
        <v>21.66</v>
      </c>
      <c r="BE66">
        <v>7.06</v>
      </c>
      <c r="BF66">
        <v>1.02</v>
      </c>
      <c r="BG66">
        <v>3.92</v>
      </c>
      <c r="BH66">
        <v>5.38</v>
      </c>
      <c r="BI66">
        <v>4.43</v>
      </c>
      <c r="BJ66">
        <v>2.88</v>
      </c>
      <c r="BK66">
        <v>4.08</v>
      </c>
      <c r="BL66">
        <v>1</v>
      </c>
      <c r="BM66">
        <v>0</v>
      </c>
      <c r="BN66">
        <v>0</v>
      </c>
      <c r="BO66">
        <v>14.44</v>
      </c>
      <c r="BP66">
        <v>3.71</v>
      </c>
      <c r="BQ66">
        <v>4.26</v>
      </c>
      <c r="BR66">
        <v>1.05</v>
      </c>
      <c r="BS66">
        <v>0.42</v>
      </c>
      <c r="BT66">
        <v>0</v>
      </c>
      <c r="BU66">
        <v>0</v>
      </c>
      <c r="BV66">
        <v>0</v>
      </c>
      <c r="BW66">
        <f t="shared" si="2"/>
        <v>75.31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127.630195</v>
      </c>
      <c r="L67">
        <v>345.77812499999999</v>
      </c>
      <c r="M67">
        <v>43.3125</v>
      </c>
      <c r="N67">
        <v>113.695312</v>
      </c>
      <c r="O67">
        <v>119.028164</v>
      </c>
      <c r="P67">
        <v>116.94374999999999</v>
      </c>
      <c r="Q67">
        <v>16.591286</v>
      </c>
      <c r="R67">
        <v>33.218761999999998</v>
      </c>
      <c r="S67">
        <v>20.796738000000001</v>
      </c>
      <c r="T67">
        <v>0</v>
      </c>
      <c r="U67">
        <v>335.88843800000001</v>
      </c>
      <c r="V67">
        <v>14.884677999999999</v>
      </c>
      <c r="W67">
        <v>33.494335999999997</v>
      </c>
      <c r="X67">
        <v>141.983789</v>
      </c>
      <c r="Y67">
        <v>0</v>
      </c>
      <c r="Z67">
        <v>6.3080319999999999</v>
      </c>
      <c r="AA67">
        <v>41.060250000000003</v>
      </c>
      <c r="AB67">
        <v>38.028489999999998</v>
      </c>
      <c r="AC67">
        <v>27.972953</v>
      </c>
      <c r="AD67">
        <v>35.219510999999997</v>
      </c>
      <c r="AE67">
        <v>47.582684999999998</v>
      </c>
      <c r="AF67">
        <v>17.082450000000001</v>
      </c>
      <c r="AG67">
        <v>37.108995</v>
      </c>
      <c r="AH67">
        <v>147.205231</v>
      </c>
      <c r="AI67">
        <v>28.181038000000001</v>
      </c>
      <c r="AJ67">
        <v>0</v>
      </c>
      <c r="AK67">
        <v>48.856499999999997</v>
      </c>
      <c r="AL67">
        <v>61.513375000000003</v>
      </c>
      <c r="AM67">
        <v>15.242188000000001</v>
      </c>
      <c r="AN67">
        <v>0</v>
      </c>
      <c r="AO67">
        <v>26.316675</v>
      </c>
      <c r="AP67">
        <v>9.1239220000000003</v>
      </c>
      <c r="AQ67">
        <v>14.249812</v>
      </c>
      <c r="AR67">
        <v>34.0032</v>
      </c>
      <c r="AS67">
        <v>29.779364999999999</v>
      </c>
      <c r="AT67">
        <v>10.825815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75.31</v>
      </c>
      <c r="BA67">
        <f t="shared" si="1"/>
        <v>2214.2165599999998</v>
      </c>
      <c r="BD67">
        <v>21.66</v>
      </c>
      <c r="BE67">
        <v>7.06</v>
      </c>
      <c r="BF67">
        <v>1.02</v>
      </c>
      <c r="BG67">
        <v>3.92</v>
      </c>
      <c r="BH67">
        <v>5.38</v>
      </c>
      <c r="BI67">
        <v>4.43</v>
      </c>
      <c r="BJ67">
        <v>2.88</v>
      </c>
      <c r="BK67">
        <v>4.08</v>
      </c>
      <c r="BL67">
        <v>1</v>
      </c>
      <c r="BM67">
        <v>0</v>
      </c>
      <c r="BN67">
        <v>0</v>
      </c>
      <c r="BO67">
        <v>14.44</v>
      </c>
      <c r="BP67">
        <v>3.71</v>
      </c>
      <c r="BQ67">
        <v>4.26</v>
      </c>
      <c r="BR67">
        <v>1.05</v>
      </c>
      <c r="BS67">
        <v>0.42</v>
      </c>
      <c r="BT67">
        <v>0</v>
      </c>
      <c r="BU67">
        <v>0</v>
      </c>
      <c r="BV67">
        <v>0</v>
      </c>
      <c r="BW67">
        <f t="shared" si="2"/>
        <v>75.31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180.75576799999999</v>
      </c>
      <c r="L68">
        <v>347.703125</v>
      </c>
      <c r="M68">
        <v>43.3125</v>
      </c>
      <c r="N68">
        <v>113.695312</v>
      </c>
      <c r="O68">
        <v>119.028164</v>
      </c>
      <c r="P68">
        <v>116.94374999999999</v>
      </c>
      <c r="Q68">
        <v>16.591286</v>
      </c>
      <c r="R68">
        <v>33.218761999999998</v>
      </c>
      <c r="S68">
        <v>20.796738000000001</v>
      </c>
      <c r="T68">
        <v>0</v>
      </c>
      <c r="U68">
        <v>335.88843800000001</v>
      </c>
      <c r="V68">
        <v>14.884677999999999</v>
      </c>
      <c r="W68">
        <v>33.494335999999997</v>
      </c>
      <c r="X68">
        <v>141.983789</v>
      </c>
      <c r="Y68">
        <v>0</v>
      </c>
      <c r="Z68">
        <v>6.3080319999999999</v>
      </c>
      <c r="AA68">
        <v>41.060250000000003</v>
      </c>
      <c r="AB68">
        <v>38.028489999999998</v>
      </c>
      <c r="AC68">
        <v>27.972953</v>
      </c>
      <c r="AD68">
        <v>35.219510999999997</v>
      </c>
      <c r="AE68">
        <v>47.582684999999998</v>
      </c>
      <c r="AF68">
        <v>17.082450000000001</v>
      </c>
      <c r="AG68">
        <v>37.108995</v>
      </c>
      <c r="AH68">
        <v>147.205231</v>
      </c>
      <c r="AI68">
        <v>18.378938000000002</v>
      </c>
      <c r="AJ68">
        <v>0</v>
      </c>
      <c r="AK68">
        <v>48.856499999999997</v>
      </c>
      <c r="AL68">
        <v>61.513375000000003</v>
      </c>
      <c r="AM68">
        <v>15.242188000000001</v>
      </c>
      <c r="AN68">
        <v>0</v>
      </c>
      <c r="AO68">
        <v>26.316675</v>
      </c>
      <c r="AP68">
        <v>9.1239220000000003</v>
      </c>
      <c r="AQ68">
        <v>14.249812</v>
      </c>
      <c r="AR68">
        <v>34.0032</v>
      </c>
      <c r="AS68">
        <v>29.779364999999999</v>
      </c>
      <c r="AT68">
        <v>10.825815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75.31</v>
      </c>
      <c r="BA68">
        <f t="shared" ref="BA68:BA99" si="4">SUM(B68:AZ68)</f>
        <v>2259.4650330000004</v>
      </c>
      <c r="BD68">
        <v>21.66</v>
      </c>
      <c r="BE68">
        <v>7.06</v>
      </c>
      <c r="BF68">
        <v>1.02</v>
      </c>
      <c r="BG68">
        <v>3.92</v>
      </c>
      <c r="BH68">
        <v>5.38</v>
      </c>
      <c r="BI68">
        <v>4.43</v>
      </c>
      <c r="BJ68">
        <v>2.88</v>
      </c>
      <c r="BK68">
        <v>4.08</v>
      </c>
      <c r="BL68">
        <v>1</v>
      </c>
      <c r="BM68">
        <v>0</v>
      </c>
      <c r="BN68">
        <v>0</v>
      </c>
      <c r="BO68">
        <v>14.44</v>
      </c>
      <c r="BP68">
        <v>3.71</v>
      </c>
      <c r="BQ68">
        <v>4.26</v>
      </c>
      <c r="BR68">
        <v>1.05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75.31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180.75576799999999</v>
      </c>
      <c r="L69">
        <v>382.35312499999998</v>
      </c>
      <c r="M69">
        <v>43.3125</v>
      </c>
      <c r="N69">
        <v>113.695312</v>
      </c>
      <c r="O69">
        <v>119.028164</v>
      </c>
      <c r="P69">
        <v>116.94374999999999</v>
      </c>
      <c r="Q69">
        <v>20.466698000000001</v>
      </c>
      <c r="R69">
        <v>40.800471000000002</v>
      </c>
      <c r="S69">
        <v>25.400471</v>
      </c>
      <c r="T69">
        <v>0</v>
      </c>
      <c r="U69">
        <v>335.88843800000001</v>
      </c>
      <c r="V69">
        <v>14.884677999999999</v>
      </c>
      <c r="W69">
        <v>32.133062000000002</v>
      </c>
      <c r="X69">
        <v>141.983789</v>
      </c>
      <c r="Y69">
        <v>0</v>
      </c>
      <c r="Z69">
        <v>6.3080319999999999</v>
      </c>
      <c r="AA69">
        <v>41.060250000000003</v>
      </c>
      <c r="AB69">
        <v>38.028489999999998</v>
      </c>
      <c r="AC69">
        <v>27.972953</v>
      </c>
      <c r="AD69">
        <v>35.219510999999997</v>
      </c>
      <c r="AE69">
        <v>47.582684999999998</v>
      </c>
      <c r="AF69">
        <v>17.082450000000001</v>
      </c>
      <c r="AG69">
        <v>37.108995</v>
      </c>
      <c r="AH69">
        <v>147.205231</v>
      </c>
      <c r="AI69">
        <v>18.378938000000002</v>
      </c>
      <c r="AJ69">
        <v>0</v>
      </c>
      <c r="AK69">
        <v>48.856499999999997</v>
      </c>
      <c r="AL69">
        <v>76.388428000000005</v>
      </c>
      <c r="AM69">
        <v>15.242188000000001</v>
      </c>
      <c r="AN69">
        <v>0.64444199999999996</v>
      </c>
      <c r="AO69">
        <v>26.316675</v>
      </c>
      <c r="AP69">
        <v>9.1239220000000003</v>
      </c>
      <c r="AQ69">
        <v>14.249812</v>
      </c>
      <c r="AR69">
        <v>34.0032</v>
      </c>
      <c r="AS69">
        <v>25.895099999999999</v>
      </c>
      <c r="AT69">
        <v>10.825815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75.31</v>
      </c>
      <c r="BA69">
        <f t="shared" si="4"/>
        <v>2320.4498430000008</v>
      </c>
      <c r="BD69">
        <v>21.66</v>
      </c>
      <c r="BE69">
        <v>7.06</v>
      </c>
      <c r="BF69">
        <v>1.02</v>
      </c>
      <c r="BG69">
        <v>3.92</v>
      </c>
      <c r="BH69">
        <v>5.38</v>
      </c>
      <c r="BI69">
        <v>4.43</v>
      </c>
      <c r="BJ69">
        <v>2.88</v>
      </c>
      <c r="BK69">
        <v>4.08</v>
      </c>
      <c r="BL69">
        <v>1</v>
      </c>
      <c r="BM69">
        <v>0</v>
      </c>
      <c r="BN69">
        <v>0</v>
      </c>
      <c r="BO69">
        <v>14.44</v>
      </c>
      <c r="BP69">
        <v>3.71</v>
      </c>
      <c r="BQ69">
        <v>4.26</v>
      </c>
      <c r="BR69">
        <v>1.05</v>
      </c>
      <c r="BS69">
        <v>0.42</v>
      </c>
      <c r="BT69">
        <v>0</v>
      </c>
      <c r="BU69">
        <v>0</v>
      </c>
      <c r="BV69">
        <v>0</v>
      </c>
      <c r="BW69">
        <f t="shared" si="5"/>
        <v>75.31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180.75576799999999</v>
      </c>
      <c r="L70">
        <v>357.328125</v>
      </c>
      <c r="M70">
        <v>43.3125</v>
      </c>
      <c r="N70">
        <v>113.695312</v>
      </c>
      <c r="O70">
        <v>119.028164</v>
      </c>
      <c r="P70">
        <v>116.94374999999999</v>
      </c>
      <c r="Q70">
        <v>21.001750000000001</v>
      </c>
      <c r="R70">
        <v>40.800471000000002</v>
      </c>
      <c r="S70">
        <v>25.400471</v>
      </c>
      <c r="T70">
        <v>0</v>
      </c>
      <c r="U70">
        <v>335.88843800000001</v>
      </c>
      <c r="V70">
        <v>14.884677999999999</v>
      </c>
      <c r="W70">
        <v>32.133062000000002</v>
      </c>
      <c r="X70">
        <v>141.983789</v>
      </c>
      <c r="Y70">
        <v>0</v>
      </c>
      <c r="Z70">
        <v>6.3080319999999999</v>
      </c>
      <c r="AA70">
        <v>41.060250000000003</v>
      </c>
      <c r="AB70">
        <v>38.028489999999998</v>
      </c>
      <c r="AC70">
        <v>27.972953</v>
      </c>
      <c r="AD70">
        <v>35.219510999999997</v>
      </c>
      <c r="AE70">
        <v>47.582684999999998</v>
      </c>
      <c r="AF70">
        <v>17.082450000000001</v>
      </c>
      <c r="AG70">
        <v>37.108995</v>
      </c>
      <c r="AH70">
        <v>147.205231</v>
      </c>
      <c r="AI70">
        <v>18.378938000000002</v>
      </c>
      <c r="AJ70">
        <v>0</v>
      </c>
      <c r="AK70">
        <v>48.856499999999997</v>
      </c>
      <c r="AL70">
        <v>76.388428000000005</v>
      </c>
      <c r="AM70">
        <v>15.242188000000001</v>
      </c>
      <c r="AN70">
        <v>0.64444199999999996</v>
      </c>
      <c r="AO70">
        <v>26.316675</v>
      </c>
      <c r="AP70">
        <v>9.1239220000000003</v>
      </c>
      <c r="AQ70">
        <v>14.249812</v>
      </c>
      <c r="AR70">
        <v>34.0032</v>
      </c>
      <c r="AS70">
        <v>25.895099999999999</v>
      </c>
      <c r="AT70">
        <v>10.825815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75.31</v>
      </c>
      <c r="BA70">
        <f t="shared" si="4"/>
        <v>2295.9598950000013</v>
      </c>
      <c r="BD70">
        <v>21.66</v>
      </c>
      <c r="BE70">
        <v>7.06</v>
      </c>
      <c r="BF70">
        <v>1.02</v>
      </c>
      <c r="BG70">
        <v>3.92</v>
      </c>
      <c r="BH70">
        <v>5.38</v>
      </c>
      <c r="BI70">
        <v>4.43</v>
      </c>
      <c r="BJ70">
        <v>2.88</v>
      </c>
      <c r="BK70">
        <v>4.08</v>
      </c>
      <c r="BL70">
        <v>1</v>
      </c>
      <c r="BM70">
        <v>0</v>
      </c>
      <c r="BN70">
        <v>0</v>
      </c>
      <c r="BO70">
        <v>14.44</v>
      </c>
      <c r="BP70">
        <v>3.71</v>
      </c>
      <c r="BQ70">
        <v>4.26</v>
      </c>
      <c r="BR70">
        <v>1.05</v>
      </c>
      <c r="BS70">
        <v>0.42</v>
      </c>
      <c r="BT70">
        <v>0</v>
      </c>
      <c r="BU70">
        <v>0</v>
      </c>
      <c r="BV70">
        <v>0</v>
      </c>
      <c r="BW70">
        <f t="shared" si="5"/>
        <v>75.31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198.99177399999999</v>
      </c>
      <c r="L71">
        <v>344.85412500000001</v>
      </c>
      <c r="M71">
        <v>43.3125</v>
      </c>
      <c r="N71">
        <v>113.695312</v>
      </c>
      <c r="O71">
        <v>119.028164</v>
      </c>
      <c r="P71">
        <v>116.94374999999999</v>
      </c>
      <c r="Q71">
        <v>21.001750000000001</v>
      </c>
      <c r="R71">
        <v>40.800471000000002</v>
      </c>
      <c r="S71">
        <v>25.400471</v>
      </c>
      <c r="T71">
        <v>0</v>
      </c>
      <c r="U71">
        <v>335.88843800000001</v>
      </c>
      <c r="V71">
        <v>19.952625000000001</v>
      </c>
      <c r="W71">
        <v>32.133062000000002</v>
      </c>
      <c r="X71">
        <v>141.983789</v>
      </c>
      <c r="Y71">
        <v>0</v>
      </c>
      <c r="Z71">
        <v>6.3080319999999999</v>
      </c>
      <c r="AA71">
        <v>41.060250000000003</v>
      </c>
      <c r="AB71">
        <v>38.028489999999998</v>
      </c>
      <c r="AC71">
        <v>27.972953</v>
      </c>
      <c r="AD71">
        <v>35.219510999999997</v>
      </c>
      <c r="AE71">
        <v>47.582684999999998</v>
      </c>
      <c r="AF71">
        <v>17.082450000000001</v>
      </c>
      <c r="AG71">
        <v>37.108995</v>
      </c>
      <c r="AH71">
        <v>147.205231</v>
      </c>
      <c r="AI71">
        <v>18.378938000000002</v>
      </c>
      <c r="AJ71">
        <v>0</v>
      </c>
      <c r="AK71">
        <v>48.856499999999997</v>
      </c>
      <c r="AL71">
        <v>76.388428000000005</v>
      </c>
      <c r="AM71">
        <v>15.242188000000001</v>
      </c>
      <c r="AN71">
        <v>0.88380599999999998</v>
      </c>
      <c r="AO71">
        <v>26.316675</v>
      </c>
      <c r="AP71">
        <v>9.1239220000000003</v>
      </c>
      <c r="AQ71">
        <v>14.79555</v>
      </c>
      <c r="AR71">
        <v>34.0032</v>
      </c>
      <c r="AS71">
        <v>25.895099999999999</v>
      </c>
      <c r="AT71">
        <v>10.825815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75.149999999999991</v>
      </c>
      <c r="BA71">
        <f t="shared" si="4"/>
        <v>2307.4149500000008</v>
      </c>
      <c r="BD71">
        <v>21.66</v>
      </c>
      <c r="BE71">
        <v>7.06</v>
      </c>
      <c r="BF71">
        <v>1.02</v>
      </c>
      <c r="BG71">
        <v>3.92</v>
      </c>
      <c r="BH71">
        <v>5.38</v>
      </c>
      <c r="BI71">
        <v>4.43</v>
      </c>
      <c r="BJ71">
        <v>2.88</v>
      </c>
      <c r="BK71">
        <v>3.87</v>
      </c>
      <c r="BL71">
        <v>1.05</v>
      </c>
      <c r="BM71">
        <v>0</v>
      </c>
      <c r="BN71">
        <v>0</v>
      </c>
      <c r="BO71">
        <v>14.44</v>
      </c>
      <c r="BP71">
        <v>3.71</v>
      </c>
      <c r="BQ71">
        <v>4.26</v>
      </c>
      <c r="BR71">
        <v>1.05</v>
      </c>
      <c r="BS71">
        <v>0.42</v>
      </c>
      <c r="BT71">
        <v>0</v>
      </c>
      <c r="BU71">
        <v>0</v>
      </c>
      <c r="BV71">
        <v>0</v>
      </c>
      <c r="BW71">
        <f t="shared" si="5"/>
        <v>75.149999999999991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207.447721</v>
      </c>
      <c r="L72">
        <v>369.87912499999999</v>
      </c>
      <c r="M72">
        <v>43.3125</v>
      </c>
      <c r="N72">
        <v>113.695312</v>
      </c>
      <c r="O72">
        <v>119.028164</v>
      </c>
      <c r="P72">
        <v>116.94374999999999</v>
      </c>
      <c r="Q72">
        <v>21.001750000000001</v>
      </c>
      <c r="R72">
        <v>40.800471000000002</v>
      </c>
      <c r="S72">
        <v>25.400471</v>
      </c>
      <c r="T72">
        <v>0</v>
      </c>
      <c r="U72">
        <v>335.88843800000001</v>
      </c>
      <c r="V72">
        <v>19.952625000000001</v>
      </c>
      <c r="W72">
        <v>32.133062000000002</v>
      </c>
      <c r="X72">
        <v>141.983789</v>
      </c>
      <c r="Y72">
        <v>0</v>
      </c>
      <c r="Z72">
        <v>6.3080319999999999</v>
      </c>
      <c r="AA72">
        <v>41.060250000000003</v>
      </c>
      <c r="AB72">
        <v>38.028489999999998</v>
      </c>
      <c r="AC72">
        <v>27.972953</v>
      </c>
      <c r="AD72">
        <v>35.219510999999997</v>
      </c>
      <c r="AE72">
        <v>47.582684999999998</v>
      </c>
      <c r="AF72">
        <v>17.082450000000001</v>
      </c>
      <c r="AG72">
        <v>37.108995</v>
      </c>
      <c r="AH72">
        <v>147.205231</v>
      </c>
      <c r="AI72">
        <v>18.378938000000002</v>
      </c>
      <c r="AJ72">
        <v>0</v>
      </c>
      <c r="AK72">
        <v>48.856499999999997</v>
      </c>
      <c r="AL72">
        <v>76.388428000000005</v>
      </c>
      <c r="AM72">
        <v>15.242188000000001</v>
      </c>
      <c r="AN72">
        <v>0.88380599999999998</v>
      </c>
      <c r="AO72">
        <v>26.316675</v>
      </c>
      <c r="AP72">
        <v>9.1239220000000003</v>
      </c>
      <c r="AQ72">
        <v>16.068937999999999</v>
      </c>
      <c r="AR72">
        <v>34.0032</v>
      </c>
      <c r="AS72">
        <v>25.895099999999999</v>
      </c>
      <c r="AT72">
        <v>10.825815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75.149999999999991</v>
      </c>
      <c r="BA72">
        <f t="shared" si="4"/>
        <v>2342.1692850000009</v>
      </c>
      <c r="BD72">
        <v>21.66</v>
      </c>
      <c r="BE72">
        <v>7.06</v>
      </c>
      <c r="BF72">
        <v>1.02</v>
      </c>
      <c r="BG72">
        <v>3.92</v>
      </c>
      <c r="BH72">
        <v>5.38</v>
      </c>
      <c r="BI72">
        <v>4.43</v>
      </c>
      <c r="BJ72">
        <v>2.88</v>
      </c>
      <c r="BK72">
        <v>3.87</v>
      </c>
      <c r="BL72">
        <v>1.05</v>
      </c>
      <c r="BM72">
        <v>0</v>
      </c>
      <c r="BN72">
        <v>0</v>
      </c>
      <c r="BO72">
        <v>14.44</v>
      </c>
      <c r="BP72">
        <v>3.71</v>
      </c>
      <c r="BQ72">
        <v>4.26</v>
      </c>
      <c r="BR72">
        <v>1.05</v>
      </c>
      <c r="BS72">
        <v>0.42</v>
      </c>
      <c r="BT72">
        <v>0</v>
      </c>
      <c r="BU72">
        <v>0</v>
      </c>
      <c r="BV72">
        <v>0</v>
      </c>
      <c r="BW72">
        <f t="shared" si="5"/>
        <v>75.149999999999991</v>
      </c>
    </row>
    <row r="73" spans="1:75">
      <c r="A73" t="s">
        <v>115</v>
      </c>
      <c r="B73">
        <v>0</v>
      </c>
      <c r="C73">
        <v>0</v>
      </c>
      <c r="D73">
        <v>0.77</v>
      </c>
      <c r="E73">
        <v>0</v>
      </c>
      <c r="F73">
        <v>0</v>
      </c>
      <c r="G73">
        <v>7.5363749999999996</v>
      </c>
      <c r="H73">
        <v>0</v>
      </c>
      <c r="I73">
        <v>0</v>
      </c>
      <c r="J73">
        <v>0</v>
      </c>
      <c r="K73">
        <v>207.447721</v>
      </c>
      <c r="L73">
        <v>454.51377100000002</v>
      </c>
      <c r="M73">
        <v>43.3125</v>
      </c>
      <c r="N73">
        <v>113.695312</v>
      </c>
      <c r="O73">
        <v>119.028164</v>
      </c>
      <c r="P73">
        <v>116.94374999999999</v>
      </c>
      <c r="Q73">
        <v>21.001750000000001</v>
      </c>
      <c r="R73">
        <v>40.800471000000002</v>
      </c>
      <c r="S73">
        <v>25.400471</v>
      </c>
      <c r="T73">
        <v>0</v>
      </c>
      <c r="U73">
        <v>335.88843800000001</v>
      </c>
      <c r="V73">
        <v>19.952625000000001</v>
      </c>
      <c r="W73">
        <v>32.133062000000002</v>
      </c>
      <c r="X73">
        <v>141.983789</v>
      </c>
      <c r="Y73">
        <v>0</v>
      </c>
      <c r="Z73">
        <v>6.3080319999999999</v>
      </c>
      <c r="AA73">
        <v>41.060250000000003</v>
      </c>
      <c r="AB73">
        <v>38.028489999999998</v>
      </c>
      <c r="AC73">
        <v>27.972953</v>
      </c>
      <c r="AD73">
        <v>35.219510999999997</v>
      </c>
      <c r="AE73">
        <v>47.582684999999998</v>
      </c>
      <c r="AF73">
        <v>17.082450000000001</v>
      </c>
      <c r="AG73">
        <v>37.108995</v>
      </c>
      <c r="AH73">
        <v>147.205231</v>
      </c>
      <c r="AI73">
        <v>18.378938000000002</v>
      </c>
      <c r="AJ73">
        <v>0</v>
      </c>
      <c r="AK73">
        <v>48.856499999999997</v>
      </c>
      <c r="AL73">
        <v>76.388428000000005</v>
      </c>
      <c r="AM73">
        <v>15.242188000000001</v>
      </c>
      <c r="AN73">
        <v>0.88380599999999998</v>
      </c>
      <c r="AO73">
        <v>26.316675</v>
      </c>
      <c r="AP73">
        <v>9.1239220000000003</v>
      </c>
      <c r="AQ73">
        <v>29.954924999999999</v>
      </c>
      <c r="AR73">
        <v>45.691800000000001</v>
      </c>
      <c r="AS73">
        <v>29.779364999999999</v>
      </c>
      <c r="AT73">
        <v>10.825815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75.149999999999991</v>
      </c>
      <c r="BA73">
        <f t="shared" si="4"/>
        <v>2464.5691580000002</v>
      </c>
      <c r="BD73">
        <v>21.66</v>
      </c>
      <c r="BE73">
        <v>7.06</v>
      </c>
      <c r="BF73">
        <v>1.02</v>
      </c>
      <c r="BG73">
        <v>3.92</v>
      </c>
      <c r="BH73">
        <v>5.38</v>
      </c>
      <c r="BI73">
        <v>4.43</v>
      </c>
      <c r="BJ73">
        <v>2.88</v>
      </c>
      <c r="BK73">
        <v>3.87</v>
      </c>
      <c r="BL73">
        <v>1.05</v>
      </c>
      <c r="BM73">
        <v>0</v>
      </c>
      <c r="BN73">
        <v>0</v>
      </c>
      <c r="BO73">
        <v>14.44</v>
      </c>
      <c r="BP73">
        <v>3.71</v>
      </c>
      <c r="BQ73">
        <v>4.26</v>
      </c>
      <c r="BR73">
        <v>1.05</v>
      </c>
      <c r="BS73">
        <v>0.42</v>
      </c>
      <c r="BT73">
        <v>0</v>
      </c>
      <c r="BU73">
        <v>0</v>
      </c>
      <c r="BV73">
        <v>0</v>
      </c>
      <c r="BW73">
        <f t="shared" si="5"/>
        <v>75.149999999999991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1.260875</v>
      </c>
      <c r="H74">
        <v>0</v>
      </c>
      <c r="I74">
        <v>0</v>
      </c>
      <c r="J74">
        <v>0</v>
      </c>
      <c r="K74">
        <v>207.447721</v>
      </c>
      <c r="L74">
        <v>431.440336</v>
      </c>
      <c r="M74">
        <v>43.3125</v>
      </c>
      <c r="N74">
        <v>113.695312</v>
      </c>
      <c r="O74">
        <v>119.028164</v>
      </c>
      <c r="P74">
        <v>116.94374999999999</v>
      </c>
      <c r="Q74">
        <v>21.001750000000001</v>
      </c>
      <c r="R74">
        <v>40.800471000000002</v>
      </c>
      <c r="S74">
        <v>25.400471</v>
      </c>
      <c r="T74">
        <v>0</v>
      </c>
      <c r="U74">
        <v>335.88843800000001</v>
      </c>
      <c r="V74">
        <v>19.952625000000001</v>
      </c>
      <c r="W74">
        <v>32.133062000000002</v>
      </c>
      <c r="X74">
        <v>141.983789</v>
      </c>
      <c r="Y74">
        <v>0</v>
      </c>
      <c r="Z74">
        <v>12.616065000000001</v>
      </c>
      <c r="AA74">
        <v>41.060250000000003</v>
      </c>
      <c r="AB74">
        <v>38.028489999999998</v>
      </c>
      <c r="AC74">
        <v>27.972953</v>
      </c>
      <c r="AD74">
        <v>35.219510999999997</v>
      </c>
      <c r="AE74">
        <v>47.582684999999998</v>
      </c>
      <c r="AF74">
        <v>17.082450000000001</v>
      </c>
      <c r="AG74">
        <v>37.108995</v>
      </c>
      <c r="AH74">
        <v>147.205231</v>
      </c>
      <c r="AI74">
        <v>18.378938000000002</v>
      </c>
      <c r="AJ74">
        <v>0</v>
      </c>
      <c r="AK74">
        <v>48.856499999999997</v>
      </c>
      <c r="AL74">
        <v>76.388428000000005</v>
      </c>
      <c r="AM74">
        <v>15.242188000000001</v>
      </c>
      <c r="AN74">
        <v>0.88380599999999998</v>
      </c>
      <c r="AO74">
        <v>26.316675</v>
      </c>
      <c r="AP74">
        <v>9.1239220000000003</v>
      </c>
      <c r="AQ74">
        <v>29.954924999999999</v>
      </c>
      <c r="AR74">
        <v>45.691800000000001</v>
      </c>
      <c r="AS74">
        <v>29.779364999999999</v>
      </c>
      <c r="AT74">
        <v>10.825815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75.149999999999991</v>
      </c>
      <c r="BA74">
        <f t="shared" si="4"/>
        <v>2440.7582560000005</v>
      </c>
      <c r="BD74">
        <v>21.66</v>
      </c>
      <c r="BE74">
        <v>7.06</v>
      </c>
      <c r="BF74">
        <v>1.02</v>
      </c>
      <c r="BG74">
        <v>3.92</v>
      </c>
      <c r="BH74">
        <v>5.38</v>
      </c>
      <c r="BI74">
        <v>4.43</v>
      </c>
      <c r="BJ74">
        <v>2.88</v>
      </c>
      <c r="BK74">
        <v>3.87</v>
      </c>
      <c r="BL74">
        <v>1.05</v>
      </c>
      <c r="BM74">
        <v>0</v>
      </c>
      <c r="BN74">
        <v>0</v>
      </c>
      <c r="BO74">
        <v>14.44</v>
      </c>
      <c r="BP74">
        <v>3.71</v>
      </c>
      <c r="BQ74">
        <v>4.26</v>
      </c>
      <c r="BR74">
        <v>1.05</v>
      </c>
      <c r="BS74">
        <v>0.42</v>
      </c>
      <c r="BT74">
        <v>0</v>
      </c>
      <c r="BU74">
        <v>0</v>
      </c>
      <c r="BV74">
        <v>0</v>
      </c>
      <c r="BW74">
        <f t="shared" si="5"/>
        <v>75.149999999999991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207.447721</v>
      </c>
      <c r="L75">
        <v>454.51377100000002</v>
      </c>
      <c r="M75">
        <v>43.3125</v>
      </c>
      <c r="N75">
        <v>113.695312</v>
      </c>
      <c r="O75">
        <v>119.028164</v>
      </c>
      <c r="P75">
        <v>116.94374999999999</v>
      </c>
      <c r="Q75">
        <v>21.001750000000001</v>
      </c>
      <c r="R75">
        <v>40.800471000000002</v>
      </c>
      <c r="S75">
        <v>25.400471</v>
      </c>
      <c r="T75">
        <v>0</v>
      </c>
      <c r="U75">
        <v>335.88843800000001</v>
      </c>
      <c r="V75">
        <v>19.952625000000001</v>
      </c>
      <c r="W75">
        <v>32.717300000000002</v>
      </c>
      <c r="X75">
        <v>141.983789</v>
      </c>
      <c r="Y75">
        <v>0</v>
      </c>
      <c r="Z75">
        <v>12.616065000000001</v>
      </c>
      <c r="AA75">
        <v>41.060250000000003</v>
      </c>
      <c r="AB75">
        <v>38.028489999999998</v>
      </c>
      <c r="AC75">
        <v>27.972953</v>
      </c>
      <c r="AD75">
        <v>35.219510999999997</v>
      </c>
      <c r="AE75">
        <v>47.582684999999998</v>
      </c>
      <c r="AF75">
        <v>17.082450000000001</v>
      </c>
      <c r="AG75">
        <v>37.108995</v>
      </c>
      <c r="AH75">
        <v>147.205231</v>
      </c>
      <c r="AI75">
        <v>6.1263120000000004</v>
      </c>
      <c r="AJ75">
        <v>0</v>
      </c>
      <c r="AK75">
        <v>48.856499999999997</v>
      </c>
      <c r="AL75">
        <v>76.388428000000005</v>
      </c>
      <c r="AM75">
        <v>15.242188000000001</v>
      </c>
      <c r="AN75">
        <v>0.88380599999999998</v>
      </c>
      <c r="AO75">
        <v>26.316675</v>
      </c>
      <c r="AP75">
        <v>9.1239220000000003</v>
      </c>
      <c r="AQ75">
        <v>42.749437999999998</v>
      </c>
      <c r="AR75">
        <v>50.473500000000001</v>
      </c>
      <c r="AS75">
        <v>29.779364999999999</v>
      </c>
      <c r="AT75">
        <v>10.825815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74.55</v>
      </c>
      <c r="BA75">
        <f t="shared" si="4"/>
        <v>2467.8786410000002</v>
      </c>
      <c r="BD75">
        <v>21.66</v>
      </c>
      <c r="BE75">
        <v>6.89</v>
      </c>
      <c r="BF75">
        <v>1.06</v>
      </c>
      <c r="BG75">
        <v>3.8</v>
      </c>
      <c r="BH75">
        <v>5.38</v>
      </c>
      <c r="BI75">
        <v>4.43</v>
      </c>
      <c r="BJ75">
        <v>2.88</v>
      </c>
      <c r="BK75">
        <v>3.87</v>
      </c>
      <c r="BL75">
        <v>1.01</v>
      </c>
      <c r="BM75">
        <v>0</v>
      </c>
      <c r="BN75">
        <v>0</v>
      </c>
      <c r="BO75">
        <v>14.44</v>
      </c>
      <c r="BP75">
        <v>3.71</v>
      </c>
      <c r="BQ75">
        <v>4.1399999999999997</v>
      </c>
      <c r="BR75">
        <v>1.08</v>
      </c>
      <c r="BS75">
        <v>0.2</v>
      </c>
      <c r="BT75">
        <v>0</v>
      </c>
      <c r="BU75">
        <v>0</v>
      </c>
      <c r="BV75">
        <v>0</v>
      </c>
      <c r="BW75">
        <f t="shared" si="5"/>
        <v>74.55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207.447721</v>
      </c>
      <c r="L76">
        <v>454.51377100000002</v>
      </c>
      <c r="M76">
        <v>43.3125</v>
      </c>
      <c r="N76">
        <v>113.695312</v>
      </c>
      <c r="O76">
        <v>119.028164</v>
      </c>
      <c r="P76">
        <v>116.94374999999999</v>
      </c>
      <c r="Q76">
        <v>21.001750000000001</v>
      </c>
      <c r="R76">
        <v>40.800471000000002</v>
      </c>
      <c r="S76">
        <v>25.400471</v>
      </c>
      <c r="T76">
        <v>0</v>
      </c>
      <c r="U76">
        <v>335.88843800000001</v>
      </c>
      <c r="V76">
        <v>19.952625000000001</v>
      </c>
      <c r="W76">
        <v>32.717300000000002</v>
      </c>
      <c r="X76">
        <v>141.983789</v>
      </c>
      <c r="Y76">
        <v>0</v>
      </c>
      <c r="Z76">
        <v>12.616065000000001</v>
      </c>
      <c r="AA76">
        <v>41.060250000000003</v>
      </c>
      <c r="AB76">
        <v>38.028489999999998</v>
      </c>
      <c r="AC76">
        <v>27.972953</v>
      </c>
      <c r="AD76">
        <v>35.219510999999997</v>
      </c>
      <c r="AE76">
        <v>47.582684999999998</v>
      </c>
      <c r="AF76">
        <v>17.082450000000001</v>
      </c>
      <c r="AG76">
        <v>37.108995</v>
      </c>
      <c r="AH76">
        <v>147.205231</v>
      </c>
      <c r="AI76">
        <v>6.1263120000000004</v>
      </c>
      <c r="AJ76">
        <v>0</v>
      </c>
      <c r="AK76">
        <v>48.856499999999997</v>
      </c>
      <c r="AL76">
        <v>76.388428000000005</v>
      </c>
      <c r="AM76">
        <v>15.242188000000001</v>
      </c>
      <c r="AN76">
        <v>0.88380599999999998</v>
      </c>
      <c r="AO76">
        <v>26.316675</v>
      </c>
      <c r="AP76">
        <v>9.1239220000000003</v>
      </c>
      <c r="AQ76">
        <v>46.751511999999998</v>
      </c>
      <c r="AR76">
        <v>50.473500000000001</v>
      </c>
      <c r="AS76">
        <v>29.779364999999999</v>
      </c>
      <c r="AT76">
        <v>10.825815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74.539999999999992</v>
      </c>
      <c r="BA76">
        <f t="shared" si="4"/>
        <v>2471.870715</v>
      </c>
      <c r="BD76">
        <v>21.66</v>
      </c>
      <c r="BE76">
        <v>6.89</v>
      </c>
      <c r="BF76">
        <v>1.06</v>
      </c>
      <c r="BG76">
        <v>3.8</v>
      </c>
      <c r="BH76">
        <v>5.38</v>
      </c>
      <c r="BI76">
        <v>4.43</v>
      </c>
      <c r="BJ76">
        <v>2.88</v>
      </c>
      <c r="BK76">
        <v>3.87</v>
      </c>
      <c r="BL76">
        <v>1.01</v>
      </c>
      <c r="BM76">
        <v>0</v>
      </c>
      <c r="BN76">
        <v>0</v>
      </c>
      <c r="BO76">
        <v>14.44</v>
      </c>
      <c r="BP76">
        <v>3.71</v>
      </c>
      <c r="BQ76">
        <v>4.1399999999999997</v>
      </c>
      <c r="BR76">
        <v>1.08</v>
      </c>
      <c r="BS76">
        <v>0.19</v>
      </c>
      <c r="BT76">
        <v>0</v>
      </c>
      <c r="BU76">
        <v>0</v>
      </c>
      <c r="BV76">
        <v>0</v>
      </c>
      <c r="BW76">
        <f t="shared" si="5"/>
        <v>74.539999999999992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207.447721</v>
      </c>
      <c r="L77">
        <v>521.88877100000002</v>
      </c>
      <c r="M77">
        <v>43.3125</v>
      </c>
      <c r="N77">
        <v>113.695312</v>
      </c>
      <c r="O77">
        <v>119.028164</v>
      </c>
      <c r="P77">
        <v>116.94374999999999</v>
      </c>
      <c r="Q77">
        <v>21.001750000000001</v>
      </c>
      <c r="R77">
        <v>40.800471000000002</v>
      </c>
      <c r="S77">
        <v>25.400471</v>
      </c>
      <c r="T77">
        <v>0</v>
      </c>
      <c r="U77">
        <v>335.88843800000001</v>
      </c>
      <c r="V77">
        <v>19.952625000000001</v>
      </c>
      <c r="W77">
        <v>32.717300000000002</v>
      </c>
      <c r="X77">
        <v>141.983789</v>
      </c>
      <c r="Y77">
        <v>0</v>
      </c>
      <c r="Z77">
        <v>12.616065000000001</v>
      </c>
      <c r="AA77">
        <v>41.060250000000003</v>
      </c>
      <c r="AB77">
        <v>38.028489999999998</v>
      </c>
      <c r="AC77">
        <v>27.972953</v>
      </c>
      <c r="AD77">
        <v>35.219510999999997</v>
      </c>
      <c r="AE77">
        <v>47.582684999999998</v>
      </c>
      <c r="AF77">
        <v>17.082450000000001</v>
      </c>
      <c r="AG77">
        <v>37.108995</v>
      </c>
      <c r="AH77">
        <v>147.205231</v>
      </c>
      <c r="AI77">
        <v>7.3515750000000004</v>
      </c>
      <c r="AJ77">
        <v>0</v>
      </c>
      <c r="AK77">
        <v>48.856499999999997</v>
      </c>
      <c r="AL77">
        <v>76.388428000000005</v>
      </c>
      <c r="AM77">
        <v>15.242188000000001</v>
      </c>
      <c r="AN77">
        <v>0.88380599999999998</v>
      </c>
      <c r="AO77">
        <v>26.316675</v>
      </c>
      <c r="AP77">
        <v>9.1239220000000003</v>
      </c>
      <c r="AQ77">
        <v>46.751511999999998</v>
      </c>
      <c r="AR77">
        <v>50.473500000000001</v>
      </c>
      <c r="AS77">
        <v>29.779364999999999</v>
      </c>
      <c r="AT77">
        <v>10.825815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74.47999999999999</v>
      </c>
      <c r="BA77">
        <f t="shared" si="4"/>
        <v>2540.4109780000003</v>
      </c>
      <c r="BD77">
        <v>21.66</v>
      </c>
      <c r="BE77">
        <v>6.89</v>
      </c>
      <c r="BF77">
        <v>0.95</v>
      </c>
      <c r="BG77">
        <v>3.8</v>
      </c>
      <c r="BH77">
        <v>5.38</v>
      </c>
      <c r="BI77">
        <v>4.43</v>
      </c>
      <c r="BJ77">
        <v>2.88</v>
      </c>
      <c r="BK77">
        <v>3.87</v>
      </c>
      <c r="BL77">
        <v>1.06</v>
      </c>
      <c r="BM77">
        <v>0</v>
      </c>
      <c r="BN77">
        <v>0</v>
      </c>
      <c r="BO77">
        <v>14.44</v>
      </c>
      <c r="BP77">
        <v>3.71</v>
      </c>
      <c r="BQ77">
        <v>4.1399999999999997</v>
      </c>
      <c r="BR77">
        <v>1.08</v>
      </c>
      <c r="BS77">
        <v>0.19</v>
      </c>
      <c r="BT77">
        <v>0</v>
      </c>
      <c r="BU77">
        <v>0</v>
      </c>
      <c r="BV77">
        <v>0</v>
      </c>
      <c r="BW77">
        <f t="shared" si="5"/>
        <v>74.47999999999999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207.447721</v>
      </c>
      <c r="L78">
        <v>628.656971</v>
      </c>
      <c r="M78">
        <v>43.3125</v>
      </c>
      <c r="N78">
        <v>113.695312</v>
      </c>
      <c r="O78">
        <v>119.028164</v>
      </c>
      <c r="P78">
        <v>116.94374999999999</v>
      </c>
      <c r="Q78">
        <v>21.001750000000001</v>
      </c>
      <c r="R78">
        <v>40.800471000000002</v>
      </c>
      <c r="S78">
        <v>25.400471</v>
      </c>
      <c r="T78">
        <v>0</v>
      </c>
      <c r="U78">
        <v>335.88843800000001</v>
      </c>
      <c r="V78">
        <v>19.952625000000001</v>
      </c>
      <c r="W78">
        <v>32.717300000000002</v>
      </c>
      <c r="X78">
        <v>141.983789</v>
      </c>
      <c r="Y78">
        <v>0</v>
      </c>
      <c r="Z78">
        <v>12.616065000000001</v>
      </c>
      <c r="AA78">
        <v>41.060250000000003</v>
      </c>
      <c r="AB78">
        <v>38.028489999999998</v>
      </c>
      <c r="AC78">
        <v>27.972953</v>
      </c>
      <c r="AD78">
        <v>35.219510999999997</v>
      </c>
      <c r="AE78">
        <v>47.582684999999998</v>
      </c>
      <c r="AF78">
        <v>17.082450000000001</v>
      </c>
      <c r="AG78">
        <v>37.108995</v>
      </c>
      <c r="AH78">
        <v>147.205231</v>
      </c>
      <c r="AI78">
        <v>7.3515750000000004</v>
      </c>
      <c r="AJ78">
        <v>0</v>
      </c>
      <c r="AK78">
        <v>48.856499999999997</v>
      </c>
      <c r="AL78">
        <v>76.388428000000005</v>
      </c>
      <c r="AM78">
        <v>15.242188000000001</v>
      </c>
      <c r="AN78">
        <v>0.88380599999999998</v>
      </c>
      <c r="AO78">
        <v>26.316675</v>
      </c>
      <c r="AP78">
        <v>9.1239220000000003</v>
      </c>
      <c r="AQ78">
        <v>58.636462000000002</v>
      </c>
      <c r="AR78">
        <v>50.473500000000001</v>
      </c>
      <c r="AS78">
        <v>29.779364999999999</v>
      </c>
      <c r="AT78">
        <v>10.825815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74.589999999999989</v>
      </c>
      <c r="BA78">
        <f t="shared" si="4"/>
        <v>2659.1741280000001</v>
      </c>
      <c r="BD78">
        <v>21.66</v>
      </c>
      <c r="BE78">
        <v>6.89</v>
      </c>
      <c r="BF78">
        <v>1.06</v>
      </c>
      <c r="BG78">
        <v>3.8</v>
      </c>
      <c r="BH78">
        <v>5.38</v>
      </c>
      <c r="BI78">
        <v>4.43</v>
      </c>
      <c r="BJ78">
        <v>2.88</v>
      </c>
      <c r="BK78">
        <v>3.87</v>
      </c>
      <c r="BL78">
        <v>1.06</v>
      </c>
      <c r="BM78">
        <v>0</v>
      </c>
      <c r="BN78">
        <v>0</v>
      </c>
      <c r="BO78">
        <v>14.44</v>
      </c>
      <c r="BP78">
        <v>3.71</v>
      </c>
      <c r="BQ78">
        <v>4.1399999999999997</v>
      </c>
      <c r="BR78">
        <v>1.08</v>
      </c>
      <c r="BS78">
        <v>0.19</v>
      </c>
      <c r="BT78">
        <v>0</v>
      </c>
      <c r="BU78">
        <v>0</v>
      </c>
      <c r="BV78">
        <v>0</v>
      </c>
      <c r="BW78">
        <f t="shared" si="5"/>
        <v>74.589999999999989</v>
      </c>
    </row>
    <row r="79" spans="1:75">
      <c r="A79" t="s">
        <v>121</v>
      </c>
      <c r="B79">
        <v>0</v>
      </c>
      <c r="C79">
        <v>5.697038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207.447721</v>
      </c>
      <c r="L79">
        <v>628.656971</v>
      </c>
      <c r="M79">
        <v>43.3125</v>
      </c>
      <c r="N79">
        <v>113.695312</v>
      </c>
      <c r="O79">
        <v>119.028164</v>
      </c>
      <c r="P79">
        <v>116.94374999999999</v>
      </c>
      <c r="Q79">
        <v>21.001750000000001</v>
      </c>
      <c r="R79">
        <v>40.800471000000002</v>
      </c>
      <c r="S79">
        <v>25.400471</v>
      </c>
      <c r="T79">
        <v>0</v>
      </c>
      <c r="U79">
        <v>335.88843800000001</v>
      </c>
      <c r="V79">
        <v>19.952625000000001</v>
      </c>
      <c r="W79">
        <v>33.494335999999997</v>
      </c>
      <c r="X79">
        <v>141.983789</v>
      </c>
      <c r="Y79">
        <v>0</v>
      </c>
      <c r="Z79">
        <v>18.924098000000001</v>
      </c>
      <c r="AA79">
        <v>41.440438</v>
      </c>
      <c r="AB79">
        <v>39.388483999999998</v>
      </c>
      <c r="AC79">
        <v>29.41554</v>
      </c>
      <c r="AD79">
        <v>37.126705000000001</v>
      </c>
      <c r="AE79">
        <v>50.136431999999999</v>
      </c>
      <c r="AF79">
        <v>29.419775000000001</v>
      </c>
      <c r="AG79">
        <v>37.108995</v>
      </c>
      <c r="AH79">
        <v>148.89148299999999</v>
      </c>
      <c r="AI79">
        <v>9.8020999999999994</v>
      </c>
      <c r="AJ79">
        <v>0</v>
      </c>
      <c r="AK79">
        <v>48.856499999999997</v>
      </c>
      <c r="AL79">
        <v>80.526600000000002</v>
      </c>
      <c r="AM79">
        <v>15.242188000000001</v>
      </c>
      <c r="AN79">
        <v>0.88380599999999998</v>
      </c>
      <c r="AO79">
        <v>26.316675</v>
      </c>
      <c r="AP79">
        <v>9.1239220000000003</v>
      </c>
      <c r="AQ79">
        <v>59.909849999999999</v>
      </c>
      <c r="AR79">
        <v>45.691800000000001</v>
      </c>
      <c r="AS79">
        <v>29.779364999999999</v>
      </c>
      <c r="AT79">
        <v>10.825815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74.429999999999993</v>
      </c>
      <c r="BA79">
        <f t="shared" si="4"/>
        <v>2696.5439069999993</v>
      </c>
      <c r="BD79">
        <v>21.66</v>
      </c>
      <c r="BE79">
        <v>6.89</v>
      </c>
      <c r="BF79">
        <v>0.9</v>
      </c>
      <c r="BG79">
        <v>3.8</v>
      </c>
      <c r="BH79">
        <v>5.38</v>
      </c>
      <c r="BI79">
        <v>4.43</v>
      </c>
      <c r="BJ79">
        <v>2.88</v>
      </c>
      <c r="BK79">
        <v>3.87</v>
      </c>
      <c r="BL79">
        <v>1.06</v>
      </c>
      <c r="BM79">
        <v>0</v>
      </c>
      <c r="BN79">
        <v>0</v>
      </c>
      <c r="BO79">
        <v>14.44</v>
      </c>
      <c r="BP79">
        <v>3.71</v>
      </c>
      <c r="BQ79">
        <v>4.1399999999999997</v>
      </c>
      <c r="BR79">
        <v>1.08</v>
      </c>
      <c r="BS79">
        <v>0.19</v>
      </c>
      <c r="BT79">
        <v>0</v>
      </c>
      <c r="BU79">
        <v>0</v>
      </c>
      <c r="BV79">
        <v>0</v>
      </c>
      <c r="BW79">
        <f t="shared" si="5"/>
        <v>74.429999999999993</v>
      </c>
    </row>
    <row r="80" spans="1:75">
      <c r="A80" t="s">
        <v>122</v>
      </c>
      <c r="B80">
        <v>0</v>
      </c>
      <c r="C80">
        <v>6.5931249999999997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207.447721</v>
      </c>
      <c r="L80">
        <v>628.656971</v>
      </c>
      <c r="M80">
        <v>43.3125</v>
      </c>
      <c r="N80">
        <v>113.695312</v>
      </c>
      <c r="O80">
        <v>119.028164</v>
      </c>
      <c r="P80">
        <v>116.94374999999999</v>
      </c>
      <c r="Q80">
        <v>21.001750000000001</v>
      </c>
      <c r="R80">
        <v>40.800471000000002</v>
      </c>
      <c r="S80">
        <v>25.400471</v>
      </c>
      <c r="T80">
        <v>0</v>
      </c>
      <c r="U80">
        <v>335.88843800000001</v>
      </c>
      <c r="V80">
        <v>19.952625000000001</v>
      </c>
      <c r="W80">
        <v>33.494335999999997</v>
      </c>
      <c r="X80">
        <v>141.983789</v>
      </c>
      <c r="Y80">
        <v>0</v>
      </c>
      <c r="Z80">
        <v>18.924098000000001</v>
      </c>
      <c r="AA80">
        <v>41.440438</v>
      </c>
      <c r="AB80">
        <v>39.388483999999998</v>
      </c>
      <c r="AC80">
        <v>29.41554</v>
      </c>
      <c r="AD80">
        <v>37.126705000000001</v>
      </c>
      <c r="AE80">
        <v>50.136431999999999</v>
      </c>
      <c r="AF80">
        <v>29.419775000000001</v>
      </c>
      <c r="AG80">
        <v>37.108995</v>
      </c>
      <c r="AH80">
        <v>148.89148299999999</v>
      </c>
      <c r="AI80">
        <v>63.713650000000001</v>
      </c>
      <c r="AJ80">
        <v>0</v>
      </c>
      <c r="AK80">
        <v>48.856499999999997</v>
      </c>
      <c r="AL80">
        <v>80.526600000000002</v>
      </c>
      <c r="AM80">
        <v>15.242188000000001</v>
      </c>
      <c r="AN80">
        <v>0.88380599999999998</v>
      </c>
      <c r="AO80">
        <v>26.316675</v>
      </c>
      <c r="AP80">
        <v>9.1239220000000003</v>
      </c>
      <c r="AQ80">
        <v>59.909849999999999</v>
      </c>
      <c r="AR80">
        <v>45.691800000000001</v>
      </c>
      <c r="AS80">
        <v>29.779364999999999</v>
      </c>
      <c r="AT80">
        <v>10.825815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74.589999999999989</v>
      </c>
      <c r="BA80">
        <f t="shared" si="4"/>
        <v>2751.511544</v>
      </c>
      <c r="BD80">
        <v>21.66</v>
      </c>
      <c r="BE80">
        <v>6.89</v>
      </c>
      <c r="BF80">
        <v>1.06</v>
      </c>
      <c r="BG80">
        <v>3.8</v>
      </c>
      <c r="BH80">
        <v>5.38</v>
      </c>
      <c r="BI80">
        <v>4.43</v>
      </c>
      <c r="BJ80">
        <v>2.88</v>
      </c>
      <c r="BK80">
        <v>3.87</v>
      </c>
      <c r="BL80">
        <v>1.06</v>
      </c>
      <c r="BM80">
        <v>0</v>
      </c>
      <c r="BN80">
        <v>0</v>
      </c>
      <c r="BO80">
        <v>14.44</v>
      </c>
      <c r="BP80">
        <v>3.71</v>
      </c>
      <c r="BQ80">
        <v>4.1399999999999997</v>
      </c>
      <c r="BR80">
        <v>1.08</v>
      </c>
      <c r="BS80">
        <v>0.19</v>
      </c>
      <c r="BT80">
        <v>0</v>
      </c>
      <c r="BU80">
        <v>0</v>
      </c>
      <c r="BV80">
        <v>0</v>
      </c>
      <c r="BW80">
        <f t="shared" si="5"/>
        <v>74.589999999999989</v>
      </c>
    </row>
    <row r="81" spans="1:75">
      <c r="A81" t="s">
        <v>123</v>
      </c>
      <c r="B81">
        <v>0</v>
      </c>
      <c r="C81">
        <v>5.5824999999999996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207.447721</v>
      </c>
      <c r="L81">
        <v>628.656971</v>
      </c>
      <c r="M81">
        <v>43.3125</v>
      </c>
      <c r="N81">
        <v>113.695312</v>
      </c>
      <c r="O81">
        <v>119.028164</v>
      </c>
      <c r="P81">
        <v>116.94374999999999</v>
      </c>
      <c r="Q81">
        <v>21.001750000000001</v>
      </c>
      <c r="R81">
        <v>40.800471000000002</v>
      </c>
      <c r="S81">
        <v>25.400471</v>
      </c>
      <c r="T81">
        <v>0</v>
      </c>
      <c r="U81">
        <v>335.88843800000001</v>
      </c>
      <c r="V81">
        <v>19.952625000000001</v>
      </c>
      <c r="W81">
        <v>33.494335999999997</v>
      </c>
      <c r="X81">
        <v>141.983789</v>
      </c>
      <c r="Y81">
        <v>0</v>
      </c>
      <c r="Z81">
        <v>18.924098000000001</v>
      </c>
      <c r="AA81">
        <v>41.440438</v>
      </c>
      <c r="AB81">
        <v>39.388483999999998</v>
      </c>
      <c r="AC81">
        <v>29.41554</v>
      </c>
      <c r="AD81">
        <v>37.126705000000001</v>
      </c>
      <c r="AE81">
        <v>50.136431999999999</v>
      </c>
      <c r="AF81">
        <v>29.419775000000001</v>
      </c>
      <c r="AG81">
        <v>37.108995</v>
      </c>
      <c r="AH81">
        <v>148.89148299999999</v>
      </c>
      <c r="AI81">
        <v>63.713650000000001</v>
      </c>
      <c r="AJ81">
        <v>0</v>
      </c>
      <c r="AK81">
        <v>48.856499999999997</v>
      </c>
      <c r="AL81">
        <v>80.526600000000002</v>
      </c>
      <c r="AM81">
        <v>15.242188000000001</v>
      </c>
      <c r="AN81">
        <v>0.88380599999999998</v>
      </c>
      <c r="AO81">
        <v>26.316675</v>
      </c>
      <c r="AP81">
        <v>9.1239220000000003</v>
      </c>
      <c r="AQ81">
        <v>59.909849999999999</v>
      </c>
      <c r="AR81">
        <v>45.691800000000001</v>
      </c>
      <c r="AS81">
        <v>29.779364999999999</v>
      </c>
      <c r="AT81">
        <v>10.825815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74.429999999999993</v>
      </c>
      <c r="BA81">
        <f t="shared" si="4"/>
        <v>2750.3409189999998</v>
      </c>
      <c r="BD81">
        <v>21.66</v>
      </c>
      <c r="BE81">
        <v>6.89</v>
      </c>
      <c r="BF81">
        <v>0.9</v>
      </c>
      <c r="BG81">
        <v>3.8</v>
      </c>
      <c r="BH81">
        <v>5.38</v>
      </c>
      <c r="BI81">
        <v>4.43</v>
      </c>
      <c r="BJ81">
        <v>2.88</v>
      </c>
      <c r="BK81">
        <v>3.87</v>
      </c>
      <c r="BL81">
        <v>1.06</v>
      </c>
      <c r="BM81">
        <v>0</v>
      </c>
      <c r="BN81">
        <v>0</v>
      </c>
      <c r="BO81">
        <v>14.44</v>
      </c>
      <c r="BP81">
        <v>3.71</v>
      </c>
      <c r="BQ81">
        <v>4.1399999999999997</v>
      </c>
      <c r="BR81">
        <v>1.08</v>
      </c>
      <c r="BS81">
        <v>0.19</v>
      </c>
      <c r="BT81">
        <v>0</v>
      </c>
      <c r="BU81">
        <v>0</v>
      </c>
      <c r="BV81">
        <v>0</v>
      </c>
      <c r="BW81">
        <f t="shared" si="5"/>
        <v>74.429999999999993</v>
      </c>
    </row>
    <row r="82" spans="1:75">
      <c r="A82" t="s">
        <v>124</v>
      </c>
      <c r="B82">
        <v>0</v>
      </c>
      <c r="C82">
        <v>5.5824999999999996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207.447721</v>
      </c>
      <c r="L82">
        <v>628.656971</v>
      </c>
      <c r="M82">
        <v>43.3125</v>
      </c>
      <c r="N82">
        <v>113.695312</v>
      </c>
      <c r="O82">
        <v>119.028164</v>
      </c>
      <c r="P82">
        <v>116.94374999999999</v>
      </c>
      <c r="Q82">
        <v>21.001750000000001</v>
      </c>
      <c r="R82">
        <v>40.800471000000002</v>
      </c>
      <c r="S82">
        <v>25.400471</v>
      </c>
      <c r="T82">
        <v>0</v>
      </c>
      <c r="U82">
        <v>335.88843800000001</v>
      </c>
      <c r="V82">
        <v>19.952625000000001</v>
      </c>
      <c r="W82">
        <v>33.494335999999997</v>
      </c>
      <c r="X82">
        <v>141.983789</v>
      </c>
      <c r="Y82">
        <v>0</v>
      </c>
      <c r="Z82">
        <v>18.924098000000001</v>
      </c>
      <c r="AA82">
        <v>41.440438</v>
      </c>
      <c r="AB82">
        <v>39.388483999999998</v>
      </c>
      <c r="AC82">
        <v>29.41554</v>
      </c>
      <c r="AD82">
        <v>37.126705000000001</v>
      </c>
      <c r="AE82">
        <v>50.136431999999999</v>
      </c>
      <c r="AF82">
        <v>29.419775000000001</v>
      </c>
      <c r="AG82">
        <v>37.108995</v>
      </c>
      <c r="AH82">
        <v>148.89148299999999</v>
      </c>
      <c r="AI82">
        <v>63.713650000000001</v>
      </c>
      <c r="AJ82">
        <v>0</v>
      </c>
      <c r="AK82">
        <v>48.856499999999997</v>
      </c>
      <c r="AL82">
        <v>80.526600000000002</v>
      </c>
      <c r="AM82">
        <v>15.242188000000001</v>
      </c>
      <c r="AN82">
        <v>0.88380599999999998</v>
      </c>
      <c r="AO82">
        <v>26.316675</v>
      </c>
      <c r="AP82">
        <v>9.1239220000000003</v>
      </c>
      <c r="AQ82">
        <v>59.909849999999999</v>
      </c>
      <c r="AR82">
        <v>45.691800000000001</v>
      </c>
      <c r="AS82">
        <v>29.779364999999999</v>
      </c>
      <c r="AT82">
        <v>10.825815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74.47999999999999</v>
      </c>
      <c r="BA82">
        <f t="shared" si="4"/>
        <v>2750.3909189999999</v>
      </c>
      <c r="BD82">
        <v>21.66</v>
      </c>
      <c r="BE82">
        <v>6.89</v>
      </c>
      <c r="BF82">
        <v>0.95</v>
      </c>
      <c r="BG82">
        <v>3.8</v>
      </c>
      <c r="BH82">
        <v>5.38</v>
      </c>
      <c r="BI82">
        <v>4.43</v>
      </c>
      <c r="BJ82">
        <v>2.88</v>
      </c>
      <c r="BK82">
        <v>3.87</v>
      </c>
      <c r="BL82">
        <v>1.06</v>
      </c>
      <c r="BM82">
        <v>0</v>
      </c>
      <c r="BN82">
        <v>0</v>
      </c>
      <c r="BO82">
        <v>14.44</v>
      </c>
      <c r="BP82">
        <v>3.71</v>
      </c>
      <c r="BQ82">
        <v>4.1399999999999997</v>
      </c>
      <c r="BR82">
        <v>1.08</v>
      </c>
      <c r="BS82">
        <v>0.19</v>
      </c>
      <c r="BT82">
        <v>0</v>
      </c>
      <c r="BU82">
        <v>0</v>
      </c>
      <c r="BV82">
        <v>0</v>
      </c>
      <c r="BW82">
        <f t="shared" si="5"/>
        <v>74.47999999999999</v>
      </c>
    </row>
    <row r="83" spans="1:75">
      <c r="A83" t="s">
        <v>125</v>
      </c>
      <c r="B83">
        <v>0</v>
      </c>
      <c r="C83">
        <v>3.5612499999999998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207.447721</v>
      </c>
      <c r="L83">
        <v>628.656971</v>
      </c>
      <c r="M83">
        <v>43.3125</v>
      </c>
      <c r="N83">
        <v>113.695312</v>
      </c>
      <c r="O83">
        <v>119.028164</v>
      </c>
      <c r="P83">
        <v>116.94374999999999</v>
      </c>
      <c r="Q83">
        <v>21.001750000000001</v>
      </c>
      <c r="R83">
        <v>40.800471000000002</v>
      </c>
      <c r="S83">
        <v>25.400471</v>
      </c>
      <c r="T83">
        <v>0</v>
      </c>
      <c r="U83">
        <v>335.88843800000001</v>
      </c>
      <c r="V83">
        <v>19.952625000000001</v>
      </c>
      <c r="W83">
        <v>33.494335999999997</v>
      </c>
      <c r="X83">
        <v>141.983789</v>
      </c>
      <c r="Y83">
        <v>0</v>
      </c>
      <c r="Z83">
        <v>18.924098000000001</v>
      </c>
      <c r="AA83">
        <v>41.440438</v>
      </c>
      <c r="AB83">
        <v>39.388483999999998</v>
      </c>
      <c r="AC83">
        <v>29.41554</v>
      </c>
      <c r="AD83">
        <v>37.126705000000001</v>
      </c>
      <c r="AE83">
        <v>50.136431999999999</v>
      </c>
      <c r="AF83">
        <v>29.419775000000001</v>
      </c>
      <c r="AG83">
        <v>37.108995</v>
      </c>
      <c r="AH83">
        <v>148.89148299999999</v>
      </c>
      <c r="AI83">
        <v>63.713650000000001</v>
      </c>
      <c r="AJ83">
        <v>0</v>
      </c>
      <c r="AK83">
        <v>48.856499999999997</v>
      </c>
      <c r="AL83">
        <v>80.526600000000002</v>
      </c>
      <c r="AM83">
        <v>15.242188000000001</v>
      </c>
      <c r="AN83">
        <v>0.88380599999999998</v>
      </c>
      <c r="AO83">
        <v>26.316675</v>
      </c>
      <c r="AP83">
        <v>9.1239220000000003</v>
      </c>
      <c r="AQ83">
        <v>59.909849999999999</v>
      </c>
      <c r="AR83">
        <v>50.473500000000001</v>
      </c>
      <c r="AS83">
        <v>29.779364999999999</v>
      </c>
      <c r="AT83">
        <v>10.825815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74.36</v>
      </c>
      <c r="BA83">
        <f t="shared" si="4"/>
        <v>2753.0313689999998</v>
      </c>
      <c r="BD83">
        <v>21.66</v>
      </c>
      <c r="BE83">
        <v>6.89</v>
      </c>
      <c r="BF83">
        <v>0.78</v>
      </c>
      <c r="BG83">
        <v>3.8</v>
      </c>
      <c r="BH83">
        <v>5.38</v>
      </c>
      <c r="BI83">
        <v>4.43</v>
      </c>
      <c r="BJ83">
        <v>2.88</v>
      </c>
      <c r="BK83">
        <v>3.87</v>
      </c>
      <c r="BL83">
        <v>1.06</v>
      </c>
      <c r="BM83">
        <v>0</v>
      </c>
      <c r="BN83">
        <v>0</v>
      </c>
      <c r="BO83">
        <v>14.44</v>
      </c>
      <c r="BP83">
        <v>3.71</v>
      </c>
      <c r="BQ83">
        <v>4.1399999999999997</v>
      </c>
      <c r="BR83">
        <v>1.08</v>
      </c>
      <c r="BS83">
        <v>0.24</v>
      </c>
      <c r="BT83">
        <v>0</v>
      </c>
      <c r="BU83">
        <v>0</v>
      </c>
      <c r="BV83">
        <v>0</v>
      </c>
      <c r="BW83">
        <f t="shared" si="5"/>
        <v>74.36</v>
      </c>
    </row>
    <row r="84" spans="1:75">
      <c r="A84" t="s">
        <v>126</v>
      </c>
      <c r="B84">
        <v>0</v>
      </c>
      <c r="C84">
        <v>1.54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207.447721</v>
      </c>
      <c r="L84">
        <v>628.656971</v>
      </c>
      <c r="M84">
        <v>43.3125</v>
      </c>
      <c r="N84">
        <v>113.695312</v>
      </c>
      <c r="O84">
        <v>119.028164</v>
      </c>
      <c r="P84">
        <v>116.94374999999999</v>
      </c>
      <c r="Q84">
        <v>21.001750000000001</v>
      </c>
      <c r="R84">
        <v>40.800471000000002</v>
      </c>
      <c r="S84">
        <v>25.400471</v>
      </c>
      <c r="T84">
        <v>0</v>
      </c>
      <c r="U84">
        <v>335.88843800000001</v>
      </c>
      <c r="V84">
        <v>19.952625000000001</v>
      </c>
      <c r="W84">
        <v>33.494335999999997</v>
      </c>
      <c r="X84">
        <v>141.983789</v>
      </c>
      <c r="Y84">
        <v>0</v>
      </c>
      <c r="Z84">
        <v>18.924098000000001</v>
      </c>
      <c r="AA84">
        <v>41.440438</v>
      </c>
      <c r="AB84">
        <v>39.388483999999998</v>
      </c>
      <c r="AC84">
        <v>29.41554</v>
      </c>
      <c r="AD84">
        <v>37.126705000000001</v>
      </c>
      <c r="AE84">
        <v>50.136431999999999</v>
      </c>
      <c r="AF84">
        <v>29.419775000000001</v>
      </c>
      <c r="AG84">
        <v>37.108995</v>
      </c>
      <c r="AH84">
        <v>148.89148299999999</v>
      </c>
      <c r="AI84">
        <v>63.713650000000001</v>
      </c>
      <c r="AJ84">
        <v>0</v>
      </c>
      <c r="AK84">
        <v>48.856499999999997</v>
      </c>
      <c r="AL84">
        <v>80.526600000000002</v>
      </c>
      <c r="AM84">
        <v>15.242188000000001</v>
      </c>
      <c r="AN84">
        <v>0.88380599999999998</v>
      </c>
      <c r="AO84">
        <v>26.316675</v>
      </c>
      <c r="AP84">
        <v>9.1239220000000003</v>
      </c>
      <c r="AQ84">
        <v>59.909849999999999</v>
      </c>
      <c r="AR84">
        <v>50.473500000000001</v>
      </c>
      <c r="AS84">
        <v>29.779364999999999</v>
      </c>
      <c r="AT84">
        <v>10.825815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74.429999999999993</v>
      </c>
      <c r="BA84">
        <f t="shared" si="4"/>
        <v>2751.0801189999997</v>
      </c>
      <c r="BD84">
        <v>21.66</v>
      </c>
      <c r="BE84">
        <v>6.89</v>
      </c>
      <c r="BF84">
        <v>0.9</v>
      </c>
      <c r="BG84">
        <v>3.8</v>
      </c>
      <c r="BH84">
        <v>5.38</v>
      </c>
      <c r="BI84">
        <v>4.43</v>
      </c>
      <c r="BJ84">
        <v>2.88</v>
      </c>
      <c r="BK84">
        <v>3.87</v>
      </c>
      <c r="BL84">
        <v>1.06</v>
      </c>
      <c r="BM84">
        <v>0</v>
      </c>
      <c r="BN84">
        <v>0</v>
      </c>
      <c r="BO84">
        <v>14.44</v>
      </c>
      <c r="BP84">
        <v>3.71</v>
      </c>
      <c r="BQ84">
        <v>4.1399999999999997</v>
      </c>
      <c r="BR84">
        <v>1.08</v>
      </c>
      <c r="BS84">
        <v>0.19</v>
      </c>
      <c r="BT84">
        <v>0</v>
      </c>
      <c r="BU84">
        <v>0</v>
      </c>
      <c r="BV84">
        <v>0</v>
      </c>
      <c r="BW84">
        <f t="shared" si="5"/>
        <v>74.429999999999993</v>
      </c>
    </row>
    <row r="85" spans="1:75">
      <c r="A85" t="s">
        <v>127</v>
      </c>
      <c r="B85">
        <v>0</v>
      </c>
      <c r="C85">
        <v>1.54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207.447721</v>
      </c>
      <c r="L85">
        <v>628.656971</v>
      </c>
      <c r="M85">
        <v>43.3125</v>
      </c>
      <c r="N85">
        <v>113.695312</v>
      </c>
      <c r="O85">
        <v>119.028164</v>
      </c>
      <c r="P85">
        <v>116.94374999999999</v>
      </c>
      <c r="Q85">
        <v>21.001750000000001</v>
      </c>
      <c r="R85">
        <v>40.800471000000002</v>
      </c>
      <c r="S85">
        <v>25.400471</v>
      </c>
      <c r="T85">
        <v>0</v>
      </c>
      <c r="U85">
        <v>314.015625</v>
      </c>
      <c r="V85">
        <v>19.952625000000001</v>
      </c>
      <c r="W85">
        <v>33.494335999999997</v>
      </c>
      <c r="X85">
        <v>141.983789</v>
      </c>
      <c r="Y85">
        <v>0</v>
      </c>
      <c r="Z85">
        <v>18.924098000000001</v>
      </c>
      <c r="AA85">
        <v>41.440438</v>
      </c>
      <c r="AB85">
        <v>39.388483999999998</v>
      </c>
      <c r="AC85">
        <v>29.41554</v>
      </c>
      <c r="AD85">
        <v>37.126705000000001</v>
      </c>
      <c r="AE85">
        <v>50.136431999999999</v>
      </c>
      <c r="AF85">
        <v>29.419775000000001</v>
      </c>
      <c r="AG85">
        <v>37.108995</v>
      </c>
      <c r="AH85">
        <v>148.89148299999999</v>
      </c>
      <c r="AI85">
        <v>63.713650000000001</v>
      </c>
      <c r="AJ85">
        <v>0</v>
      </c>
      <c r="AK85">
        <v>48.856499999999997</v>
      </c>
      <c r="AL85">
        <v>80.526600000000002</v>
      </c>
      <c r="AM85">
        <v>15.242188000000001</v>
      </c>
      <c r="AN85">
        <v>0.88380599999999998</v>
      </c>
      <c r="AO85">
        <v>25.043288</v>
      </c>
      <c r="AP85">
        <v>9.1239220000000003</v>
      </c>
      <c r="AQ85">
        <v>59.909849999999999</v>
      </c>
      <c r="AR85">
        <v>45.691800000000001</v>
      </c>
      <c r="AS85">
        <v>29.779364999999999</v>
      </c>
      <c r="AT85">
        <v>10.825815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74.539999999999992</v>
      </c>
      <c r="BA85">
        <f t="shared" si="4"/>
        <v>2723.2622189999997</v>
      </c>
      <c r="BD85">
        <v>21.66</v>
      </c>
      <c r="BE85">
        <v>6.89</v>
      </c>
      <c r="BF85">
        <v>1.01</v>
      </c>
      <c r="BG85">
        <v>3.8</v>
      </c>
      <c r="BH85">
        <v>5.38</v>
      </c>
      <c r="BI85">
        <v>4.43</v>
      </c>
      <c r="BJ85">
        <v>2.88</v>
      </c>
      <c r="BK85">
        <v>3.87</v>
      </c>
      <c r="BL85">
        <v>1.06</v>
      </c>
      <c r="BM85">
        <v>0</v>
      </c>
      <c r="BN85">
        <v>0</v>
      </c>
      <c r="BO85">
        <v>14.44</v>
      </c>
      <c r="BP85">
        <v>3.71</v>
      </c>
      <c r="BQ85">
        <v>4.1399999999999997</v>
      </c>
      <c r="BR85">
        <v>1.08</v>
      </c>
      <c r="BS85">
        <v>0.19</v>
      </c>
      <c r="BT85">
        <v>0</v>
      </c>
      <c r="BU85">
        <v>0</v>
      </c>
      <c r="BV85">
        <v>0</v>
      </c>
      <c r="BW85">
        <f t="shared" si="5"/>
        <v>74.539999999999992</v>
      </c>
    </row>
    <row r="86" spans="1:75">
      <c r="A86" t="s">
        <v>128</v>
      </c>
      <c r="B86">
        <v>0</v>
      </c>
      <c r="C86">
        <v>1.54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207.447721</v>
      </c>
      <c r="L86">
        <v>628.656971</v>
      </c>
      <c r="M86">
        <v>43.3125</v>
      </c>
      <c r="N86">
        <v>113.695312</v>
      </c>
      <c r="O86">
        <v>119.028164</v>
      </c>
      <c r="P86">
        <v>116.94374999999999</v>
      </c>
      <c r="Q86">
        <v>21.001750000000001</v>
      </c>
      <c r="R86">
        <v>40.800471000000002</v>
      </c>
      <c r="S86">
        <v>25.400471</v>
      </c>
      <c r="T86">
        <v>0</v>
      </c>
      <c r="U86">
        <v>314.015625</v>
      </c>
      <c r="V86">
        <v>19.952625000000001</v>
      </c>
      <c r="W86">
        <v>33.494335999999997</v>
      </c>
      <c r="X86">
        <v>141.983789</v>
      </c>
      <c r="Y86">
        <v>0</v>
      </c>
      <c r="Z86">
        <v>18.924098000000001</v>
      </c>
      <c r="AA86">
        <v>41.440438</v>
      </c>
      <c r="AB86">
        <v>39.388483999999998</v>
      </c>
      <c r="AC86">
        <v>29.41554</v>
      </c>
      <c r="AD86">
        <v>37.126705000000001</v>
      </c>
      <c r="AE86">
        <v>50.136431999999999</v>
      </c>
      <c r="AF86">
        <v>29.419775000000001</v>
      </c>
      <c r="AG86">
        <v>37.108995</v>
      </c>
      <c r="AH86">
        <v>148.89148299999999</v>
      </c>
      <c r="AI86">
        <v>14.703150000000001</v>
      </c>
      <c r="AJ86">
        <v>0</v>
      </c>
      <c r="AK86">
        <v>48.856499999999997</v>
      </c>
      <c r="AL86">
        <v>80.526600000000002</v>
      </c>
      <c r="AM86">
        <v>15.242188000000001</v>
      </c>
      <c r="AN86">
        <v>0.88380599999999998</v>
      </c>
      <c r="AO86">
        <v>25.043288</v>
      </c>
      <c r="AP86">
        <v>9.1239220000000003</v>
      </c>
      <c r="AQ86">
        <v>59.909849999999999</v>
      </c>
      <c r="AR86">
        <v>45.691800000000001</v>
      </c>
      <c r="AS86">
        <v>29.779364999999999</v>
      </c>
      <c r="AT86">
        <v>10.825815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74.539999999999992</v>
      </c>
      <c r="BA86">
        <f t="shared" si="4"/>
        <v>2674.2517189999994</v>
      </c>
      <c r="BD86">
        <v>21.66</v>
      </c>
      <c r="BE86">
        <v>6.89</v>
      </c>
      <c r="BF86">
        <v>1.01</v>
      </c>
      <c r="BG86">
        <v>3.8</v>
      </c>
      <c r="BH86">
        <v>5.38</v>
      </c>
      <c r="BI86">
        <v>4.43</v>
      </c>
      <c r="BJ86">
        <v>2.88</v>
      </c>
      <c r="BK86">
        <v>3.87</v>
      </c>
      <c r="BL86">
        <v>1.06</v>
      </c>
      <c r="BM86">
        <v>0</v>
      </c>
      <c r="BN86">
        <v>0</v>
      </c>
      <c r="BO86">
        <v>14.44</v>
      </c>
      <c r="BP86">
        <v>3.71</v>
      </c>
      <c r="BQ86">
        <v>4.1399999999999997</v>
      </c>
      <c r="BR86">
        <v>1.08</v>
      </c>
      <c r="BS86">
        <v>0.19</v>
      </c>
      <c r="BT86">
        <v>0</v>
      </c>
      <c r="BU86">
        <v>0</v>
      </c>
      <c r="BV86">
        <v>0</v>
      </c>
      <c r="BW86">
        <f t="shared" si="5"/>
        <v>74.539999999999992</v>
      </c>
    </row>
    <row r="87" spans="1:75">
      <c r="A87" t="s">
        <v>129</v>
      </c>
      <c r="B87">
        <v>0</v>
      </c>
      <c r="C87">
        <v>1.54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207.447721</v>
      </c>
      <c r="L87">
        <v>628.656971</v>
      </c>
      <c r="M87">
        <v>43.3125</v>
      </c>
      <c r="N87">
        <v>113.695312</v>
      </c>
      <c r="O87">
        <v>119.028164</v>
      </c>
      <c r="P87">
        <v>116.94374999999999</v>
      </c>
      <c r="Q87">
        <v>21.001750000000001</v>
      </c>
      <c r="R87">
        <v>40.800471000000002</v>
      </c>
      <c r="S87">
        <v>25.400471</v>
      </c>
      <c r="T87">
        <v>0</v>
      </c>
      <c r="U87">
        <v>265.289062</v>
      </c>
      <c r="V87">
        <v>19.952625000000001</v>
      </c>
      <c r="W87">
        <v>33.494335999999997</v>
      </c>
      <c r="X87">
        <v>141.983789</v>
      </c>
      <c r="Y87">
        <v>0</v>
      </c>
      <c r="Z87">
        <v>18.924098000000001</v>
      </c>
      <c r="AA87">
        <v>41.060250000000003</v>
      </c>
      <c r="AB87">
        <v>38.028489999999998</v>
      </c>
      <c r="AC87">
        <v>27.972953</v>
      </c>
      <c r="AD87">
        <v>35.219510999999997</v>
      </c>
      <c r="AE87">
        <v>47.582684999999998</v>
      </c>
      <c r="AF87">
        <v>25.623674999999999</v>
      </c>
      <c r="AG87">
        <v>37.108995</v>
      </c>
      <c r="AH87">
        <v>147.205231</v>
      </c>
      <c r="AI87">
        <v>14.703150000000001</v>
      </c>
      <c r="AJ87">
        <v>0</v>
      </c>
      <c r="AK87">
        <v>48.856499999999997</v>
      </c>
      <c r="AL87">
        <v>76.388428000000005</v>
      </c>
      <c r="AM87">
        <v>15.242188000000001</v>
      </c>
      <c r="AN87">
        <v>0.88380599999999998</v>
      </c>
      <c r="AO87">
        <v>25.043288</v>
      </c>
      <c r="AP87">
        <v>9.1239220000000003</v>
      </c>
      <c r="AQ87">
        <v>59.909849999999999</v>
      </c>
      <c r="AR87">
        <v>45.691800000000001</v>
      </c>
      <c r="AS87">
        <v>29.779364999999999</v>
      </c>
      <c r="AT87">
        <v>10.825815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74.489999999999995</v>
      </c>
      <c r="BA87">
        <f t="shared" si="4"/>
        <v>2608.2109219999993</v>
      </c>
      <c r="BD87">
        <v>21.66</v>
      </c>
      <c r="BE87">
        <v>6.89</v>
      </c>
      <c r="BF87">
        <v>1.01</v>
      </c>
      <c r="BG87">
        <v>3.8</v>
      </c>
      <c r="BH87">
        <v>5.38</v>
      </c>
      <c r="BI87">
        <v>4.43</v>
      </c>
      <c r="BJ87">
        <v>2.88</v>
      </c>
      <c r="BK87">
        <v>3.87</v>
      </c>
      <c r="BL87">
        <v>1.01</v>
      </c>
      <c r="BM87">
        <v>0</v>
      </c>
      <c r="BN87">
        <v>0</v>
      </c>
      <c r="BO87">
        <v>14.44</v>
      </c>
      <c r="BP87">
        <v>3.71</v>
      </c>
      <c r="BQ87">
        <v>4.1399999999999997</v>
      </c>
      <c r="BR87">
        <v>1.08</v>
      </c>
      <c r="BS87">
        <v>0.19</v>
      </c>
      <c r="BT87">
        <v>0</v>
      </c>
      <c r="BU87">
        <v>0</v>
      </c>
      <c r="BV87">
        <v>0</v>
      </c>
      <c r="BW87">
        <f t="shared" si="5"/>
        <v>74.489999999999995</v>
      </c>
    </row>
    <row r="88" spans="1:75">
      <c r="A88" t="s">
        <v>130</v>
      </c>
      <c r="B88">
        <v>0</v>
      </c>
      <c r="C88">
        <v>1.54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207.447721</v>
      </c>
      <c r="L88">
        <v>628.656971</v>
      </c>
      <c r="M88">
        <v>43.3125</v>
      </c>
      <c r="N88">
        <v>113.695312</v>
      </c>
      <c r="O88">
        <v>119.028164</v>
      </c>
      <c r="P88">
        <v>116.94374999999999</v>
      </c>
      <c r="Q88">
        <v>21.001750000000001</v>
      </c>
      <c r="R88">
        <v>40.800471000000002</v>
      </c>
      <c r="S88">
        <v>25.400471</v>
      </c>
      <c r="T88">
        <v>0</v>
      </c>
      <c r="U88">
        <v>265.289062</v>
      </c>
      <c r="V88">
        <v>19.952625000000001</v>
      </c>
      <c r="W88">
        <v>33.494335999999997</v>
      </c>
      <c r="X88">
        <v>141.983789</v>
      </c>
      <c r="Y88">
        <v>0</v>
      </c>
      <c r="Z88">
        <v>18.924098000000001</v>
      </c>
      <c r="AA88">
        <v>41.060250000000003</v>
      </c>
      <c r="AB88">
        <v>38.028489999999998</v>
      </c>
      <c r="AC88">
        <v>27.972953</v>
      </c>
      <c r="AD88">
        <v>35.219510999999997</v>
      </c>
      <c r="AE88">
        <v>47.582684999999998</v>
      </c>
      <c r="AF88">
        <v>25.623674999999999</v>
      </c>
      <c r="AG88">
        <v>37.108995</v>
      </c>
      <c r="AH88">
        <v>147.205231</v>
      </c>
      <c r="AI88">
        <v>14.703150000000001</v>
      </c>
      <c r="AJ88">
        <v>0</v>
      </c>
      <c r="AK88">
        <v>48.856499999999997</v>
      </c>
      <c r="AL88">
        <v>76.388428000000005</v>
      </c>
      <c r="AM88">
        <v>15.242188000000001</v>
      </c>
      <c r="AN88">
        <v>0.88380599999999998</v>
      </c>
      <c r="AO88">
        <v>25.043288</v>
      </c>
      <c r="AP88">
        <v>9.1239220000000003</v>
      </c>
      <c r="AQ88">
        <v>59.909849999999999</v>
      </c>
      <c r="AR88">
        <v>45.691800000000001</v>
      </c>
      <c r="AS88">
        <v>29.779364999999999</v>
      </c>
      <c r="AT88">
        <v>10.825815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74.489999999999995</v>
      </c>
      <c r="BA88">
        <f t="shared" si="4"/>
        <v>2608.2109219999993</v>
      </c>
      <c r="BD88">
        <v>21.66</v>
      </c>
      <c r="BE88">
        <v>6.89</v>
      </c>
      <c r="BF88">
        <v>1.01</v>
      </c>
      <c r="BG88">
        <v>3.8</v>
      </c>
      <c r="BH88">
        <v>5.38</v>
      </c>
      <c r="BI88">
        <v>4.43</v>
      </c>
      <c r="BJ88">
        <v>2.88</v>
      </c>
      <c r="BK88">
        <v>3.87</v>
      </c>
      <c r="BL88">
        <v>1.01</v>
      </c>
      <c r="BM88">
        <v>0</v>
      </c>
      <c r="BN88">
        <v>0</v>
      </c>
      <c r="BO88">
        <v>14.44</v>
      </c>
      <c r="BP88">
        <v>3.71</v>
      </c>
      <c r="BQ88">
        <v>4.1399999999999997</v>
      </c>
      <c r="BR88">
        <v>1.08</v>
      </c>
      <c r="BS88">
        <v>0.19</v>
      </c>
      <c r="BT88">
        <v>0</v>
      </c>
      <c r="BU88">
        <v>0</v>
      </c>
      <c r="BV88">
        <v>0</v>
      </c>
      <c r="BW88">
        <f t="shared" si="5"/>
        <v>74.489999999999995</v>
      </c>
    </row>
    <row r="89" spans="1:75">
      <c r="A89" t="s">
        <v>131</v>
      </c>
      <c r="B89">
        <v>0</v>
      </c>
      <c r="C89">
        <v>1.54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207.447721</v>
      </c>
      <c r="L89">
        <v>628.656971</v>
      </c>
      <c r="M89">
        <v>43.3125</v>
      </c>
      <c r="N89">
        <v>113.695312</v>
      </c>
      <c r="O89">
        <v>119.028164</v>
      </c>
      <c r="P89">
        <v>116.94374999999999</v>
      </c>
      <c r="Q89">
        <v>21.001750000000001</v>
      </c>
      <c r="R89">
        <v>40.800471000000002</v>
      </c>
      <c r="S89">
        <v>25.400471</v>
      </c>
      <c r="T89">
        <v>0</v>
      </c>
      <c r="U89">
        <v>265.289062</v>
      </c>
      <c r="V89">
        <v>19.952625000000001</v>
      </c>
      <c r="W89">
        <v>33.494335999999997</v>
      </c>
      <c r="X89">
        <v>141.983789</v>
      </c>
      <c r="Y89">
        <v>0</v>
      </c>
      <c r="Z89">
        <v>18.924098000000001</v>
      </c>
      <c r="AA89">
        <v>41.060250000000003</v>
      </c>
      <c r="AB89">
        <v>38.028489999999998</v>
      </c>
      <c r="AC89">
        <v>27.972953</v>
      </c>
      <c r="AD89">
        <v>35.219510999999997</v>
      </c>
      <c r="AE89">
        <v>47.582684999999998</v>
      </c>
      <c r="AF89">
        <v>25.623674999999999</v>
      </c>
      <c r="AG89">
        <v>37.108995</v>
      </c>
      <c r="AH89">
        <v>147.205231</v>
      </c>
      <c r="AI89">
        <v>29.406300000000002</v>
      </c>
      <c r="AJ89">
        <v>0</v>
      </c>
      <c r="AK89">
        <v>48.856499999999997</v>
      </c>
      <c r="AL89">
        <v>76.388428000000005</v>
      </c>
      <c r="AM89">
        <v>15.242188000000001</v>
      </c>
      <c r="AN89">
        <v>0.88380599999999998</v>
      </c>
      <c r="AO89">
        <v>25.043288</v>
      </c>
      <c r="AP89">
        <v>9.1239220000000003</v>
      </c>
      <c r="AQ89">
        <v>59.909849999999999</v>
      </c>
      <c r="AR89">
        <v>45.691800000000001</v>
      </c>
      <c r="AS89">
        <v>29.779364999999999</v>
      </c>
      <c r="AT89">
        <v>10.825815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74.489999999999995</v>
      </c>
      <c r="BA89">
        <f t="shared" si="4"/>
        <v>2622.9140719999996</v>
      </c>
      <c r="BD89">
        <v>21.66</v>
      </c>
      <c r="BE89">
        <v>6.89</v>
      </c>
      <c r="BF89">
        <v>1.01</v>
      </c>
      <c r="BG89">
        <v>3.8</v>
      </c>
      <c r="BH89">
        <v>5.38</v>
      </c>
      <c r="BI89">
        <v>4.43</v>
      </c>
      <c r="BJ89">
        <v>2.88</v>
      </c>
      <c r="BK89">
        <v>3.87</v>
      </c>
      <c r="BL89">
        <v>1.01</v>
      </c>
      <c r="BM89">
        <v>0</v>
      </c>
      <c r="BN89">
        <v>0</v>
      </c>
      <c r="BO89">
        <v>14.44</v>
      </c>
      <c r="BP89">
        <v>3.71</v>
      </c>
      <c r="BQ89">
        <v>4.1399999999999997</v>
      </c>
      <c r="BR89">
        <v>1.08</v>
      </c>
      <c r="BS89">
        <v>0.19</v>
      </c>
      <c r="BT89">
        <v>0</v>
      </c>
      <c r="BU89">
        <v>0</v>
      </c>
      <c r="BV89">
        <v>0</v>
      </c>
      <c r="BW89">
        <f t="shared" si="5"/>
        <v>74.489999999999995</v>
      </c>
    </row>
    <row r="90" spans="1:75">
      <c r="A90" t="s">
        <v>132</v>
      </c>
      <c r="B90">
        <v>0</v>
      </c>
      <c r="C90">
        <v>1.54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207.447721</v>
      </c>
      <c r="L90">
        <v>628.656971</v>
      </c>
      <c r="M90">
        <v>43.3125</v>
      </c>
      <c r="N90">
        <v>113.695312</v>
      </c>
      <c r="O90">
        <v>119.028164</v>
      </c>
      <c r="P90">
        <v>116.94374999999999</v>
      </c>
      <c r="Q90">
        <v>21.001750000000001</v>
      </c>
      <c r="R90">
        <v>40.800471000000002</v>
      </c>
      <c r="S90">
        <v>25.400471</v>
      </c>
      <c r="T90">
        <v>0</v>
      </c>
      <c r="U90">
        <v>265.289062</v>
      </c>
      <c r="V90">
        <v>19.952625000000001</v>
      </c>
      <c r="W90">
        <v>33.494335999999997</v>
      </c>
      <c r="X90">
        <v>141.983789</v>
      </c>
      <c r="Y90">
        <v>0</v>
      </c>
      <c r="Z90">
        <v>18.924098000000001</v>
      </c>
      <c r="AA90">
        <v>41.060250000000003</v>
      </c>
      <c r="AB90">
        <v>38.028489999999998</v>
      </c>
      <c r="AC90">
        <v>27.972953</v>
      </c>
      <c r="AD90">
        <v>35.219510999999997</v>
      </c>
      <c r="AE90">
        <v>47.582684999999998</v>
      </c>
      <c r="AF90">
        <v>25.623674999999999</v>
      </c>
      <c r="AG90">
        <v>37.108995</v>
      </c>
      <c r="AH90">
        <v>147.205231</v>
      </c>
      <c r="AI90">
        <v>29.406300000000002</v>
      </c>
      <c r="AJ90">
        <v>0</v>
      </c>
      <c r="AK90">
        <v>48.856499999999997</v>
      </c>
      <c r="AL90">
        <v>76.388428000000005</v>
      </c>
      <c r="AM90">
        <v>15.242188000000001</v>
      </c>
      <c r="AN90">
        <v>0.88380599999999998</v>
      </c>
      <c r="AO90">
        <v>25.043288</v>
      </c>
      <c r="AP90">
        <v>9.1239220000000003</v>
      </c>
      <c r="AQ90">
        <v>59.909849999999999</v>
      </c>
      <c r="AR90">
        <v>45.691800000000001</v>
      </c>
      <c r="AS90">
        <v>29.779364999999999</v>
      </c>
      <c r="AT90">
        <v>10.825815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74.489999999999995</v>
      </c>
      <c r="BA90">
        <f t="shared" si="4"/>
        <v>2622.9140719999996</v>
      </c>
      <c r="BD90">
        <v>21.66</v>
      </c>
      <c r="BE90">
        <v>6.89</v>
      </c>
      <c r="BF90">
        <v>1.01</v>
      </c>
      <c r="BG90">
        <v>3.8</v>
      </c>
      <c r="BH90">
        <v>5.38</v>
      </c>
      <c r="BI90">
        <v>4.43</v>
      </c>
      <c r="BJ90">
        <v>2.88</v>
      </c>
      <c r="BK90">
        <v>3.87</v>
      </c>
      <c r="BL90">
        <v>1.01</v>
      </c>
      <c r="BM90">
        <v>0</v>
      </c>
      <c r="BN90">
        <v>0</v>
      </c>
      <c r="BO90">
        <v>14.44</v>
      </c>
      <c r="BP90">
        <v>3.71</v>
      </c>
      <c r="BQ90">
        <v>4.1399999999999997</v>
      </c>
      <c r="BR90">
        <v>1.08</v>
      </c>
      <c r="BS90">
        <v>0.19</v>
      </c>
      <c r="BT90">
        <v>0</v>
      </c>
      <c r="BU90">
        <v>0</v>
      </c>
      <c r="BV90">
        <v>0</v>
      </c>
      <c r="BW90">
        <f t="shared" si="5"/>
        <v>74.489999999999995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207.447721</v>
      </c>
      <c r="L91">
        <v>628.656971</v>
      </c>
      <c r="M91">
        <v>43.3125</v>
      </c>
      <c r="N91">
        <v>113.695312</v>
      </c>
      <c r="O91">
        <v>119.028164</v>
      </c>
      <c r="P91">
        <v>116.94374999999999</v>
      </c>
      <c r="Q91">
        <v>21.001750000000001</v>
      </c>
      <c r="R91">
        <v>40.800471000000002</v>
      </c>
      <c r="S91">
        <v>25.400471</v>
      </c>
      <c r="T91">
        <v>0</v>
      </c>
      <c r="U91">
        <v>265.289062</v>
      </c>
      <c r="V91">
        <v>19.952625000000001</v>
      </c>
      <c r="W91">
        <v>33.494335999999997</v>
      </c>
      <c r="X91">
        <v>141.983789</v>
      </c>
      <c r="Y91">
        <v>0</v>
      </c>
      <c r="Z91">
        <v>18.924098000000001</v>
      </c>
      <c r="AA91">
        <v>41.440438</v>
      </c>
      <c r="AB91">
        <v>39.388483999999998</v>
      </c>
      <c r="AC91">
        <v>29.41554</v>
      </c>
      <c r="AD91">
        <v>37.126705000000001</v>
      </c>
      <c r="AE91">
        <v>50.136431999999999</v>
      </c>
      <c r="AF91">
        <v>29.419775000000001</v>
      </c>
      <c r="AG91">
        <v>37.108995</v>
      </c>
      <c r="AH91">
        <v>148.89148299999999</v>
      </c>
      <c r="AI91">
        <v>29.406300000000002</v>
      </c>
      <c r="AJ91">
        <v>0</v>
      </c>
      <c r="AK91">
        <v>48.856499999999997</v>
      </c>
      <c r="AL91">
        <v>80.526600000000002</v>
      </c>
      <c r="AM91">
        <v>15.242188000000001</v>
      </c>
      <c r="AN91">
        <v>0.88380599999999998</v>
      </c>
      <c r="AO91">
        <v>24.052875</v>
      </c>
      <c r="AP91">
        <v>9.1239220000000003</v>
      </c>
      <c r="AQ91">
        <v>59.909849999999999</v>
      </c>
      <c r="AR91">
        <v>50.473500000000001</v>
      </c>
      <c r="AS91">
        <v>30.701231</v>
      </c>
      <c r="AT91">
        <v>10.825815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74.98</v>
      </c>
      <c r="BA91">
        <f t="shared" si="4"/>
        <v>2643.8414589999998</v>
      </c>
      <c r="BD91">
        <v>21.66</v>
      </c>
      <c r="BE91">
        <v>7.06</v>
      </c>
      <c r="BF91">
        <v>0.97</v>
      </c>
      <c r="BG91">
        <v>3.92</v>
      </c>
      <c r="BH91">
        <v>5.38</v>
      </c>
      <c r="BI91">
        <v>4.43</v>
      </c>
      <c r="BJ91">
        <v>2.88</v>
      </c>
      <c r="BK91">
        <v>3.95</v>
      </c>
      <c r="BL91">
        <v>1.08</v>
      </c>
      <c r="BM91">
        <v>0</v>
      </c>
      <c r="BN91">
        <v>0</v>
      </c>
      <c r="BO91">
        <v>14.44</v>
      </c>
      <c r="BP91">
        <v>3.71</v>
      </c>
      <c r="BQ91">
        <v>4.26</v>
      </c>
      <c r="BR91">
        <v>1.05</v>
      </c>
      <c r="BS91">
        <v>0.19</v>
      </c>
      <c r="BT91">
        <v>0</v>
      </c>
      <c r="BU91">
        <v>0</v>
      </c>
      <c r="BV91">
        <v>0</v>
      </c>
      <c r="BW91">
        <f t="shared" si="5"/>
        <v>74.98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207.447721</v>
      </c>
      <c r="L92">
        <v>628.656971</v>
      </c>
      <c r="M92">
        <v>43.3125</v>
      </c>
      <c r="N92">
        <v>113.695312</v>
      </c>
      <c r="O92">
        <v>119.028164</v>
      </c>
      <c r="P92">
        <v>116.94374999999999</v>
      </c>
      <c r="Q92">
        <v>21.001750000000001</v>
      </c>
      <c r="R92">
        <v>40.800471000000002</v>
      </c>
      <c r="S92">
        <v>25.400471</v>
      </c>
      <c r="T92">
        <v>0</v>
      </c>
      <c r="U92">
        <v>265.289062</v>
      </c>
      <c r="V92">
        <v>19.952625000000001</v>
      </c>
      <c r="W92">
        <v>33.494335999999997</v>
      </c>
      <c r="X92">
        <v>141.983789</v>
      </c>
      <c r="Y92">
        <v>0</v>
      </c>
      <c r="Z92">
        <v>18.924098000000001</v>
      </c>
      <c r="AA92">
        <v>41.440438</v>
      </c>
      <c r="AB92">
        <v>39.388483999999998</v>
      </c>
      <c r="AC92">
        <v>29.41554</v>
      </c>
      <c r="AD92">
        <v>37.126705000000001</v>
      </c>
      <c r="AE92">
        <v>50.136431999999999</v>
      </c>
      <c r="AF92">
        <v>29.419775000000001</v>
      </c>
      <c r="AG92">
        <v>37.108995</v>
      </c>
      <c r="AH92">
        <v>148.89148299999999</v>
      </c>
      <c r="AI92">
        <v>29.406300000000002</v>
      </c>
      <c r="AJ92">
        <v>0</v>
      </c>
      <c r="AK92">
        <v>48.856499999999997</v>
      </c>
      <c r="AL92">
        <v>80.526600000000002</v>
      </c>
      <c r="AM92">
        <v>15.242188000000001</v>
      </c>
      <c r="AN92">
        <v>0.88380599999999998</v>
      </c>
      <c r="AO92">
        <v>24.052875</v>
      </c>
      <c r="AP92">
        <v>9.1239220000000003</v>
      </c>
      <c r="AQ92">
        <v>59.909849999999999</v>
      </c>
      <c r="AR92">
        <v>50.473500000000001</v>
      </c>
      <c r="AS92">
        <v>30.701231</v>
      </c>
      <c r="AT92">
        <v>10.825815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74.98</v>
      </c>
      <c r="BA92">
        <f t="shared" si="4"/>
        <v>2643.8414589999998</v>
      </c>
      <c r="BD92">
        <v>21.66</v>
      </c>
      <c r="BE92">
        <v>7.06</v>
      </c>
      <c r="BF92">
        <v>0.97</v>
      </c>
      <c r="BG92">
        <v>3.92</v>
      </c>
      <c r="BH92">
        <v>5.38</v>
      </c>
      <c r="BI92">
        <v>4.43</v>
      </c>
      <c r="BJ92">
        <v>2.88</v>
      </c>
      <c r="BK92">
        <v>3.95</v>
      </c>
      <c r="BL92">
        <v>1.08</v>
      </c>
      <c r="BM92">
        <v>0</v>
      </c>
      <c r="BN92">
        <v>0</v>
      </c>
      <c r="BO92">
        <v>14.44</v>
      </c>
      <c r="BP92">
        <v>3.71</v>
      </c>
      <c r="BQ92">
        <v>4.26</v>
      </c>
      <c r="BR92">
        <v>1.05</v>
      </c>
      <c r="BS92">
        <v>0.19</v>
      </c>
      <c r="BT92">
        <v>0</v>
      </c>
      <c r="BU92">
        <v>0</v>
      </c>
      <c r="BV92">
        <v>0</v>
      </c>
      <c r="BW92">
        <f t="shared" si="5"/>
        <v>74.98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207.447721</v>
      </c>
      <c r="L93">
        <v>628.656971</v>
      </c>
      <c r="M93">
        <v>43.3125</v>
      </c>
      <c r="N93">
        <v>113.695312</v>
      </c>
      <c r="O93">
        <v>119.028164</v>
      </c>
      <c r="P93">
        <v>116.94374999999999</v>
      </c>
      <c r="Q93">
        <v>21.001750000000001</v>
      </c>
      <c r="R93">
        <v>40.800471000000002</v>
      </c>
      <c r="S93">
        <v>25.400471</v>
      </c>
      <c r="T93">
        <v>0</v>
      </c>
      <c r="U93">
        <v>265.289062</v>
      </c>
      <c r="V93">
        <v>19.952625000000001</v>
      </c>
      <c r="W93">
        <v>33.494335999999997</v>
      </c>
      <c r="X93">
        <v>141.983789</v>
      </c>
      <c r="Y93">
        <v>0</v>
      </c>
      <c r="Z93">
        <v>18.924098000000001</v>
      </c>
      <c r="AA93">
        <v>41.440438</v>
      </c>
      <c r="AB93">
        <v>39.388483999999998</v>
      </c>
      <c r="AC93">
        <v>29.41554</v>
      </c>
      <c r="AD93">
        <v>37.126705000000001</v>
      </c>
      <c r="AE93">
        <v>50.136431999999999</v>
      </c>
      <c r="AF93">
        <v>29.419775000000001</v>
      </c>
      <c r="AG93">
        <v>37.108995</v>
      </c>
      <c r="AH93">
        <v>148.89148299999999</v>
      </c>
      <c r="AI93">
        <v>29.406300000000002</v>
      </c>
      <c r="AJ93">
        <v>0</v>
      </c>
      <c r="AK93">
        <v>48.856499999999997</v>
      </c>
      <c r="AL93">
        <v>80.526600000000002</v>
      </c>
      <c r="AM93">
        <v>15.242188000000001</v>
      </c>
      <c r="AN93">
        <v>0.88380599999999998</v>
      </c>
      <c r="AO93">
        <v>24.052875</v>
      </c>
      <c r="AP93">
        <v>9.1239220000000003</v>
      </c>
      <c r="AQ93">
        <v>59.909849999999999</v>
      </c>
      <c r="AR93">
        <v>39.316200000000002</v>
      </c>
      <c r="AS93">
        <v>30.701231</v>
      </c>
      <c r="AT93">
        <v>10.825815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74.98</v>
      </c>
      <c r="BA93">
        <f t="shared" si="4"/>
        <v>2632.6841589999999</v>
      </c>
      <c r="BD93">
        <v>21.66</v>
      </c>
      <c r="BE93">
        <v>7.06</v>
      </c>
      <c r="BF93">
        <v>0.97</v>
      </c>
      <c r="BG93">
        <v>3.92</v>
      </c>
      <c r="BH93">
        <v>5.38</v>
      </c>
      <c r="BI93">
        <v>4.43</v>
      </c>
      <c r="BJ93">
        <v>2.88</v>
      </c>
      <c r="BK93">
        <v>3.95</v>
      </c>
      <c r="BL93">
        <v>1.08</v>
      </c>
      <c r="BM93">
        <v>0</v>
      </c>
      <c r="BN93">
        <v>0</v>
      </c>
      <c r="BO93">
        <v>14.44</v>
      </c>
      <c r="BP93">
        <v>3.71</v>
      </c>
      <c r="BQ93">
        <v>4.26</v>
      </c>
      <c r="BR93">
        <v>1.05</v>
      </c>
      <c r="BS93">
        <v>0.19</v>
      </c>
      <c r="BT93">
        <v>0</v>
      </c>
      <c r="BU93">
        <v>0</v>
      </c>
      <c r="BV93">
        <v>0</v>
      </c>
      <c r="BW93">
        <f t="shared" si="5"/>
        <v>74.98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207.447721</v>
      </c>
      <c r="L94">
        <v>628.656971</v>
      </c>
      <c r="M94">
        <v>43.3125</v>
      </c>
      <c r="N94">
        <v>113.695312</v>
      </c>
      <c r="O94">
        <v>119.028164</v>
      </c>
      <c r="P94">
        <v>116.94374999999999</v>
      </c>
      <c r="Q94">
        <v>21.001750000000001</v>
      </c>
      <c r="R94">
        <v>40.800471000000002</v>
      </c>
      <c r="S94">
        <v>25.400471</v>
      </c>
      <c r="T94">
        <v>0</v>
      </c>
      <c r="U94">
        <v>265.289062</v>
      </c>
      <c r="V94">
        <v>19.952625000000001</v>
      </c>
      <c r="W94">
        <v>33.494335999999997</v>
      </c>
      <c r="X94">
        <v>141.983789</v>
      </c>
      <c r="Y94">
        <v>0</v>
      </c>
      <c r="Z94">
        <v>18.924098000000001</v>
      </c>
      <c r="AA94">
        <v>41.440438</v>
      </c>
      <c r="AB94">
        <v>39.388483999999998</v>
      </c>
      <c r="AC94">
        <v>29.41554</v>
      </c>
      <c r="AD94">
        <v>37.126705000000001</v>
      </c>
      <c r="AE94">
        <v>50.136431999999999</v>
      </c>
      <c r="AF94">
        <v>29.419775000000001</v>
      </c>
      <c r="AG94">
        <v>37.108995</v>
      </c>
      <c r="AH94">
        <v>148.89148299999999</v>
      </c>
      <c r="AI94">
        <v>29.406300000000002</v>
      </c>
      <c r="AJ94">
        <v>0</v>
      </c>
      <c r="AK94">
        <v>48.856499999999997</v>
      </c>
      <c r="AL94">
        <v>80.526600000000002</v>
      </c>
      <c r="AM94">
        <v>15.242188000000001</v>
      </c>
      <c r="AN94">
        <v>0.88380599999999998</v>
      </c>
      <c r="AO94">
        <v>24.052875</v>
      </c>
      <c r="AP94">
        <v>9.1239220000000003</v>
      </c>
      <c r="AQ94">
        <v>59.909849999999999</v>
      </c>
      <c r="AR94">
        <v>39.316200000000002</v>
      </c>
      <c r="AS94">
        <v>30.701231</v>
      </c>
      <c r="AT94">
        <v>10.825815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74.89</v>
      </c>
      <c r="BA94">
        <f t="shared" si="4"/>
        <v>2632.5941589999998</v>
      </c>
      <c r="BD94">
        <v>21.66</v>
      </c>
      <c r="BE94">
        <v>7.06</v>
      </c>
      <c r="BF94">
        <v>0.97</v>
      </c>
      <c r="BG94">
        <v>3.92</v>
      </c>
      <c r="BH94">
        <v>5.38</v>
      </c>
      <c r="BI94">
        <v>4.43</v>
      </c>
      <c r="BJ94">
        <v>2.88</v>
      </c>
      <c r="BK94">
        <v>3.88</v>
      </c>
      <c r="BL94">
        <v>1.06</v>
      </c>
      <c r="BM94">
        <v>0</v>
      </c>
      <c r="BN94">
        <v>0</v>
      </c>
      <c r="BO94">
        <v>14.44</v>
      </c>
      <c r="BP94">
        <v>3.71</v>
      </c>
      <c r="BQ94">
        <v>4.26</v>
      </c>
      <c r="BR94">
        <v>1.05</v>
      </c>
      <c r="BS94">
        <v>0.19</v>
      </c>
      <c r="BT94">
        <v>0</v>
      </c>
      <c r="BU94">
        <v>0</v>
      </c>
      <c r="BV94">
        <v>0</v>
      </c>
      <c r="BW94">
        <f t="shared" si="5"/>
        <v>74.89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207.447721</v>
      </c>
      <c r="L95">
        <v>628.656971</v>
      </c>
      <c r="M95">
        <v>43.3125</v>
      </c>
      <c r="N95">
        <v>113.695312</v>
      </c>
      <c r="O95">
        <v>119.028164</v>
      </c>
      <c r="P95">
        <v>116.94374999999999</v>
      </c>
      <c r="Q95">
        <v>21.001750000000001</v>
      </c>
      <c r="R95">
        <v>40.800471000000002</v>
      </c>
      <c r="S95">
        <v>25.400471</v>
      </c>
      <c r="T95">
        <v>0</v>
      </c>
      <c r="U95">
        <v>265.289062</v>
      </c>
      <c r="V95">
        <v>19.952625000000001</v>
      </c>
      <c r="W95">
        <v>33.494335999999997</v>
      </c>
      <c r="X95">
        <v>141.983789</v>
      </c>
      <c r="Y95">
        <v>0</v>
      </c>
      <c r="Z95">
        <v>18.924098000000001</v>
      </c>
      <c r="AA95">
        <v>41.060250000000003</v>
      </c>
      <c r="AB95">
        <v>38.028489999999998</v>
      </c>
      <c r="AC95">
        <v>27.972953</v>
      </c>
      <c r="AD95">
        <v>35.219510999999997</v>
      </c>
      <c r="AE95">
        <v>47.582684999999998</v>
      </c>
      <c r="AF95">
        <v>25.623674999999999</v>
      </c>
      <c r="AG95">
        <v>37.108995</v>
      </c>
      <c r="AH95">
        <v>147.205231</v>
      </c>
      <c r="AI95">
        <v>29.406300000000002</v>
      </c>
      <c r="AJ95">
        <v>0</v>
      </c>
      <c r="AK95">
        <v>48.856499999999997</v>
      </c>
      <c r="AL95">
        <v>76.388428000000005</v>
      </c>
      <c r="AM95">
        <v>15.242188000000001</v>
      </c>
      <c r="AN95">
        <v>0.88380599999999998</v>
      </c>
      <c r="AO95">
        <v>24.052875</v>
      </c>
      <c r="AP95">
        <v>9.1239220000000003</v>
      </c>
      <c r="AQ95">
        <v>59.909849999999999</v>
      </c>
      <c r="AR95">
        <v>42.503999999999998</v>
      </c>
      <c r="AS95">
        <v>30.701231</v>
      </c>
      <c r="AT95">
        <v>10.825815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74.89</v>
      </c>
      <c r="BA95">
        <f t="shared" si="4"/>
        <v>2618.5177249999997</v>
      </c>
      <c r="BD95">
        <v>21.66</v>
      </c>
      <c r="BE95">
        <v>7.06</v>
      </c>
      <c r="BF95">
        <v>0.97</v>
      </c>
      <c r="BG95">
        <v>3.92</v>
      </c>
      <c r="BH95">
        <v>5.38</v>
      </c>
      <c r="BI95">
        <v>4.43</v>
      </c>
      <c r="BJ95">
        <v>2.88</v>
      </c>
      <c r="BK95">
        <v>3.88</v>
      </c>
      <c r="BL95">
        <v>1.06</v>
      </c>
      <c r="BM95">
        <v>0</v>
      </c>
      <c r="BN95">
        <v>0</v>
      </c>
      <c r="BO95">
        <v>14.44</v>
      </c>
      <c r="BP95">
        <v>3.71</v>
      </c>
      <c r="BQ95">
        <v>4.26</v>
      </c>
      <c r="BR95">
        <v>1.05</v>
      </c>
      <c r="BS95">
        <v>0.19</v>
      </c>
      <c r="BT95">
        <v>0</v>
      </c>
      <c r="BU95">
        <v>0</v>
      </c>
      <c r="BV95">
        <v>0</v>
      </c>
      <c r="BW95">
        <f t="shared" si="5"/>
        <v>74.89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207.447721</v>
      </c>
      <c r="L96">
        <v>628.656971</v>
      </c>
      <c r="M96">
        <v>43.3125</v>
      </c>
      <c r="N96">
        <v>113.695312</v>
      </c>
      <c r="O96">
        <v>119.028164</v>
      </c>
      <c r="P96">
        <v>116.94374999999999</v>
      </c>
      <c r="Q96">
        <v>21.001750000000001</v>
      </c>
      <c r="R96">
        <v>40.800471000000002</v>
      </c>
      <c r="S96">
        <v>25.400471</v>
      </c>
      <c r="T96">
        <v>0</v>
      </c>
      <c r="U96">
        <v>265.289062</v>
      </c>
      <c r="V96">
        <v>19.952625000000001</v>
      </c>
      <c r="W96">
        <v>33.494335999999997</v>
      </c>
      <c r="X96">
        <v>141.983789</v>
      </c>
      <c r="Y96">
        <v>0</v>
      </c>
      <c r="Z96">
        <v>18.924098000000001</v>
      </c>
      <c r="AA96">
        <v>41.060250000000003</v>
      </c>
      <c r="AB96">
        <v>38.028489999999998</v>
      </c>
      <c r="AC96">
        <v>27.972953</v>
      </c>
      <c r="AD96">
        <v>35.219510999999997</v>
      </c>
      <c r="AE96">
        <v>47.582684999999998</v>
      </c>
      <c r="AF96">
        <v>25.623674999999999</v>
      </c>
      <c r="AG96">
        <v>37.108995</v>
      </c>
      <c r="AH96">
        <v>147.205231</v>
      </c>
      <c r="AI96">
        <v>29.406300000000002</v>
      </c>
      <c r="AJ96">
        <v>0</v>
      </c>
      <c r="AK96">
        <v>48.856499999999997</v>
      </c>
      <c r="AL96">
        <v>76.388428000000005</v>
      </c>
      <c r="AM96">
        <v>15.242188000000001</v>
      </c>
      <c r="AN96">
        <v>0.88380599999999998</v>
      </c>
      <c r="AO96">
        <v>24.052875</v>
      </c>
      <c r="AP96">
        <v>9.1239220000000003</v>
      </c>
      <c r="AQ96">
        <v>59.909849999999999</v>
      </c>
      <c r="AR96">
        <v>42.503999999999998</v>
      </c>
      <c r="AS96">
        <v>30.701231</v>
      </c>
      <c r="AT96">
        <v>10.825815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74.89</v>
      </c>
      <c r="BA96">
        <f t="shared" si="4"/>
        <v>2618.5177249999997</v>
      </c>
      <c r="BD96">
        <v>21.66</v>
      </c>
      <c r="BE96">
        <v>7.06</v>
      </c>
      <c r="BF96">
        <v>0.97</v>
      </c>
      <c r="BG96">
        <v>3.92</v>
      </c>
      <c r="BH96">
        <v>5.38</v>
      </c>
      <c r="BI96">
        <v>4.43</v>
      </c>
      <c r="BJ96">
        <v>2.88</v>
      </c>
      <c r="BK96">
        <v>3.88</v>
      </c>
      <c r="BL96">
        <v>1.06</v>
      </c>
      <c r="BM96">
        <v>0</v>
      </c>
      <c r="BN96">
        <v>0</v>
      </c>
      <c r="BO96">
        <v>14.44</v>
      </c>
      <c r="BP96">
        <v>3.71</v>
      </c>
      <c r="BQ96">
        <v>4.26</v>
      </c>
      <c r="BR96">
        <v>1.05</v>
      </c>
      <c r="BS96">
        <v>0.19</v>
      </c>
      <c r="BT96">
        <v>0</v>
      </c>
      <c r="BU96">
        <v>0</v>
      </c>
      <c r="BV96">
        <v>0</v>
      </c>
      <c r="BW96">
        <f t="shared" si="5"/>
        <v>74.89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207.447721</v>
      </c>
      <c r="L97">
        <v>628.656971</v>
      </c>
      <c r="M97">
        <v>43.3125</v>
      </c>
      <c r="N97">
        <v>113.695312</v>
      </c>
      <c r="O97">
        <v>119.028164</v>
      </c>
      <c r="P97">
        <v>116.94374999999999</v>
      </c>
      <c r="Q97">
        <v>21.001750000000001</v>
      </c>
      <c r="R97">
        <v>40.800471000000002</v>
      </c>
      <c r="S97">
        <v>25.400471</v>
      </c>
      <c r="T97">
        <v>0</v>
      </c>
      <c r="U97">
        <v>265.289062</v>
      </c>
      <c r="V97">
        <v>19.952625000000001</v>
      </c>
      <c r="W97">
        <v>33.494335999999997</v>
      </c>
      <c r="X97">
        <v>141.983789</v>
      </c>
      <c r="Y97">
        <v>0</v>
      </c>
      <c r="Z97">
        <v>18.924098000000001</v>
      </c>
      <c r="AA97">
        <v>41.060250000000003</v>
      </c>
      <c r="AB97">
        <v>38.028489999999998</v>
      </c>
      <c r="AC97">
        <v>27.972953</v>
      </c>
      <c r="AD97">
        <v>35.219510999999997</v>
      </c>
      <c r="AE97">
        <v>47.582684999999998</v>
      </c>
      <c r="AF97">
        <v>25.623674999999999</v>
      </c>
      <c r="AG97">
        <v>37.108995</v>
      </c>
      <c r="AH97">
        <v>147.205231</v>
      </c>
      <c r="AI97">
        <v>17.766306</v>
      </c>
      <c r="AJ97">
        <v>0</v>
      </c>
      <c r="AK97">
        <v>48.856499999999997</v>
      </c>
      <c r="AL97">
        <v>76.388428000000005</v>
      </c>
      <c r="AM97">
        <v>15.242188000000001</v>
      </c>
      <c r="AN97">
        <v>0.92063099999999998</v>
      </c>
      <c r="AO97">
        <v>24.052875</v>
      </c>
      <c r="AP97">
        <v>9.1239220000000003</v>
      </c>
      <c r="AQ97">
        <v>59.909849999999999</v>
      </c>
      <c r="AR97">
        <v>42.503999999999998</v>
      </c>
      <c r="AS97">
        <v>30.701231</v>
      </c>
      <c r="AT97">
        <v>10.825815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74.89</v>
      </c>
      <c r="BA97">
        <f t="shared" si="4"/>
        <v>2606.9145559999997</v>
      </c>
      <c r="BD97">
        <v>21.66</v>
      </c>
      <c r="BE97">
        <v>7.06</v>
      </c>
      <c r="BF97">
        <v>0.97</v>
      </c>
      <c r="BG97">
        <v>3.92</v>
      </c>
      <c r="BH97">
        <v>5.38</v>
      </c>
      <c r="BI97">
        <v>4.43</v>
      </c>
      <c r="BJ97">
        <v>2.88</v>
      </c>
      <c r="BK97">
        <v>3.88</v>
      </c>
      <c r="BL97">
        <v>1.06</v>
      </c>
      <c r="BM97">
        <v>0</v>
      </c>
      <c r="BN97">
        <v>0</v>
      </c>
      <c r="BO97">
        <v>14.44</v>
      </c>
      <c r="BP97">
        <v>3.71</v>
      </c>
      <c r="BQ97">
        <v>4.26</v>
      </c>
      <c r="BR97">
        <v>1.05</v>
      </c>
      <c r="BS97">
        <v>0.19</v>
      </c>
      <c r="BT97">
        <v>0</v>
      </c>
      <c r="BU97">
        <v>0</v>
      </c>
      <c r="BV97">
        <v>0</v>
      </c>
      <c r="BW97">
        <f t="shared" si="5"/>
        <v>74.89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207.447721</v>
      </c>
      <c r="L98">
        <v>628.656971</v>
      </c>
      <c r="M98">
        <v>43.3125</v>
      </c>
      <c r="N98">
        <v>113.695312</v>
      </c>
      <c r="O98">
        <v>119.028164</v>
      </c>
      <c r="P98">
        <v>116.94374999999999</v>
      </c>
      <c r="Q98">
        <v>21.001750000000001</v>
      </c>
      <c r="R98">
        <v>40.800471000000002</v>
      </c>
      <c r="S98">
        <v>25.400471</v>
      </c>
      <c r="T98">
        <v>0</v>
      </c>
      <c r="U98">
        <v>265.289062</v>
      </c>
      <c r="V98">
        <v>19.952625000000001</v>
      </c>
      <c r="W98">
        <v>33.494335999999997</v>
      </c>
      <c r="X98">
        <v>141.983789</v>
      </c>
      <c r="Y98">
        <v>0</v>
      </c>
      <c r="Z98">
        <v>18.924098000000001</v>
      </c>
      <c r="AA98">
        <v>41.060250000000003</v>
      </c>
      <c r="AB98">
        <v>38.028489999999998</v>
      </c>
      <c r="AC98">
        <v>27.972953</v>
      </c>
      <c r="AD98">
        <v>35.219510999999997</v>
      </c>
      <c r="AE98">
        <v>47.582684999999998</v>
      </c>
      <c r="AF98">
        <v>25.623674999999999</v>
      </c>
      <c r="AG98">
        <v>37.108995</v>
      </c>
      <c r="AH98">
        <v>147.205231</v>
      </c>
      <c r="AI98">
        <v>17.766306</v>
      </c>
      <c r="AJ98">
        <v>0</v>
      </c>
      <c r="AK98">
        <v>48.856499999999997</v>
      </c>
      <c r="AL98">
        <v>76.388428000000005</v>
      </c>
      <c r="AM98">
        <v>15.242188000000001</v>
      </c>
      <c r="AN98">
        <v>0.92063099999999998</v>
      </c>
      <c r="AO98">
        <v>24.052875</v>
      </c>
      <c r="AP98">
        <v>9.1239220000000003</v>
      </c>
      <c r="AQ98">
        <v>59.909849999999999</v>
      </c>
      <c r="AR98">
        <v>42.503999999999998</v>
      </c>
      <c r="AS98">
        <v>30.701231</v>
      </c>
      <c r="AT98">
        <v>10.825815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74.89</v>
      </c>
      <c r="BA98">
        <f t="shared" si="4"/>
        <v>2606.9145559999997</v>
      </c>
      <c r="BD98">
        <v>21.66</v>
      </c>
      <c r="BE98">
        <v>7.06</v>
      </c>
      <c r="BF98">
        <v>0.97</v>
      </c>
      <c r="BG98">
        <v>3.92</v>
      </c>
      <c r="BH98">
        <v>5.38</v>
      </c>
      <c r="BI98">
        <v>4.43</v>
      </c>
      <c r="BJ98">
        <v>2.88</v>
      </c>
      <c r="BK98">
        <v>3.88</v>
      </c>
      <c r="BL98">
        <v>1.06</v>
      </c>
      <c r="BM98">
        <v>0</v>
      </c>
      <c r="BN98">
        <v>0</v>
      </c>
      <c r="BO98">
        <v>14.44</v>
      </c>
      <c r="BP98">
        <v>3.71</v>
      </c>
      <c r="BQ98">
        <v>4.26</v>
      </c>
      <c r="BR98">
        <v>1.05</v>
      </c>
      <c r="BS98">
        <v>0.19</v>
      </c>
      <c r="BT98">
        <v>0</v>
      </c>
      <c r="BU98">
        <v>0</v>
      </c>
      <c r="BV98">
        <v>0</v>
      </c>
      <c r="BW98">
        <f t="shared" si="5"/>
        <v>74.89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9.4491032499999985E-3</v>
      </c>
      <c r="D99">
        <f t="shared" si="6"/>
        <v>1.9250000000000002E-4</v>
      </c>
      <c r="E99">
        <f t="shared" si="6"/>
        <v>0</v>
      </c>
      <c r="F99">
        <f t="shared" si="6"/>
        <v>0</v>
      </c>
      <c r="G99">
        <f t="shared" si="6"/>
        <v>2.1993124999999999E-3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3.6774705180000042</v>
      </c>
      <c r="L99">
        <f t="shared" si="6"/>
        <v>10.187377727749993</v>
      </c>
      <c r="M99">
        <f t="shared" si="6"/>
        <v>1.0395000000000001</v>
      </c>
      <c r="N99">
        <f t="shared" si="6"/>
        <v>2.7286874879999972</v>
      </c>
      <c r="O99">
        <f t="shared" si="6"/>
        <v>2.856675935999998</v>
      </c>
      <c r="P99">
        <f t="shared" si="6"/>
        <v>2.8055671875000048</v>
      </c>
      <c r="Q99">
        <f t="shared" si="6"/>
        <v>0.35832119674999957</v>
      </c>
      <c r="R99">
        <f t="shared" si="6"/>
        <v>0.68496608999999997</v>
      </c>
      <c r="S99">
        <f t="shared" si="6"/>
        <v>0.45457756774999941</v>
      </c>
      <c r="T99">
        <f t="shared" si="6"/>
        <v>0</v>
      </c>
      <c r="U99">
        <f t="shared" si="6"/>
        <v>7.8385879775000138</v>
      </c>
      <c r="V99">
        <f t="shared" si="6"/>
        <v>0.33765727699999964</v>
      </c>
      <c r="W99">
        <f t="shared" si="6"/>
        <v>0.77335124249999987</v>
      </c>
      <c r="X99">
        <f t="shared" si="6"/>
        <v>3.2837070979999972</v>
      </c>
      <c r="Y99">
        <f t="shared" si="6"/>
        <v>0</v>
      </c>
      <c r="Z99">
        <f t="shared" si="6"/>
        <v>0.34221076625000019</v>
      </c>
      <c r="AA99">
        <f t="shared" si="6"/>
        <v>0.98658656400000033</v>
      </c>
      <c r="AB99">
        <f t="shared" si="6"/>
        <v>0.88236617825000063</v>
      </c>
      <c r="AC99">
        <f t="shared" si="6"/>
        <v>0.64998507774999958</v>
      </c>
      <c r="AD99">
        <f t="shared" si="6"/>
        <v>0.85098984599999916</v>
      </c>
      <c r="AE99">
        <f t="shared" si="6"/>
        <v>1.1496456809999995</v>
      </c>
      <c r="AF99">
        <f t="shared" si="6"/>
        <v>0.44888882500000077</v>
      </c>
      <c r="AG99">
        <f t="shared" si="6"/>
        <v>0.89061588000000103</v>
      </c>
      <c r="AH99">
        <f t="shared" si="6"/>
        <v>3.5379842999999971</v>
      </c>
      <c r="AI99">
        <f t="shared" si="6"/>
        <v>0.59746862774999976</v>
      </c>
      <c r="AJ99">
        <f t="shared" si="6"/>
        <v>0</v>
      </c>
      <c r="AK99">
        <f t="shared" si="6"/>
        <v>1.1725559999999986</v>
      </c>
      <c r="AL99">
        <f t="shared" si="6"/>
        <v>1.5975023510000015</v>
      </c>
      <c r="AM99">
        <f t="shared" si="6"/>
        <v>0.36581251200000009</v>
      </c>
      <c r="AN99">
        <f t="shared" si="6"/>
        <v>1.6451684499999997E-2</v>
      </c>
      <c r="AO99">
        <f t="shared" si="6"/>
        <v>0.64270696949999895</v>
      </c>
      <c r="AP99">
        <f t="shared" si="6"/>
        <v>0.24868852500000005</v>
      </c>
      <c r="AQ99">
        <f t="shared" si="6"/>
        <v>0.81436162175000026</v>
      </c>
      <c r="AR99">
        <f t="shared" si="6"/>
        <v>1.0572870000000005</v>
      </c>
      <c r="AS99">
        <f t="shared" si="6"/>
        <v>0.72768597750000019</v>
      </c>
      <c r="AT99">
        <f t="shared" si="6"/>
        <v>0.25937179425000029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1.8012774999999999</v>
      </c>
      <c r="BA99">
        <f t="shared" si="4"/>
        <v>56.078731903999994</v>
      </c>
      <c r="BD99">
        <f t="shared" ref="BD99:BW99" si="7">SUM(BD3:BD98)/4000</f>
        <v>0.51984000000000086</v>
      </c>
      <c r="BE99">
        <f t="shared" si="7"/>
        <v>0.16811999999999988</v>
      </c>
      <c r="BF99">
        <f t="shared" si="7"/>
        <v>2.4460000000000023E-2</v>
      </c>
      <c r="BG99">
        <f t="shared" si="7"/>
        <v>9.3120000000000008E-2</v>
      </c>
      <c r="BH99">
        <f t="shared" si="7"/>
        <v>0.12911999999999993</v>
      </c>
      <c r="BI99">
        <f t="shared" si="7"/>
        <v>0.10632000000000014</v>
      </c>
      <c r="BJ99">
        <f t="shared" si="7"/>
        <v>6.9119999999999931E-2</v>
      </c>
      <c r="BK99">
        <f t="shared" si="7"/>
        <v>9.7397500000000026E-2</v>
      </c>
      <c r="BL99">
        <f t="shared" si="7"/>
        <v>2.2745000000000015E-2</v>
      </c>
      <c r="BM99">
        <f t="shared" si="7"/>
        <v>0</v>
      </c>
      <c r="BN99">
        <f t="shared" si="7"/>
        <v>0</v>
      </c>
      <c r="BO99">
        <f t="shared" si="7"/>
        <v>0.34656000000000081</v>
      </c>
      <c r="BP99">
        <f t="shared" si="7"/>
        <v>8.8999999999999926E-2</v>
      </c>
      <c r="BQ99">
        <f t="shared" si="7"/>
        <v>0.10127999999999984</v>
      </c>
      <c r="BR99">
        <f t="shared" si="7"/>
        <v>2.5519999999999959E-2</v>
      </c>
      <c r="BS99">
        <f t="shared" si="7"/>
        <v>8.6750000000000074E-3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1.8012774999999999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44797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247.46</v>
      </c>
      <c r="C3" s="75">
        <v>80.08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115.64</v>
      </c>
      <c r="J3">
        <v>270.7</v>
      </c>
      <c r="K3">
        <v>80.209999999999994</v>
      </c>
      <c r="L3">
        <v>10.54</v>
      </c>
      <c r="M3">
        <v>43.87</v>
      </c>
      <c r="N3" s="135">
        <v>0</v>
      </c>
      <c r="O3" s="135">
        <v>0</v>
      </c>
      <c r="P3" s="135">
        <v>0</v>
      </c>
      <c r="Q3">
        <v>10.73</v>
      </c>
      <c r="R3">
        <v>0</v>
      </c>
      <c r="S3">
        <v>8.98</v>
      </c>
      <c r="T3">
        <v>97.78</v>
      </c>
      <c r="U3">
        <v>32.590000000000003</v>
      </c>
      <c r="V3">
        <v>32.6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15.71</v>
      </c>
      <c r="AD3">
        <v>31.18</v>
      </c>
      <c r="AE3">
        <v>31.18</v>
      </c>
    </row>
    <row r="4" spans="1:31">
      <c r="A4" t="s">
        <v>46</v>
      </c>
      <c r="B4" s="75">
        <v>247.46</v>
      </c>
      <c r="C4" s="75">
        <v>80.08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115.64</v>
      </c>
      <c r="J4">
        <v>270.7</v>
      </c>
      <c r="K4">
        <v>80.209999999999994</v>
      </c>
      <c r="L4">
        <v>10.54</v>
      </c>
      <c r="M4">
        <v>43.89</v>
      </c>
      <c r="N4" s="135">
        <v>0</v>
      </c>
      <c r="O4" s="135">
        <v>0</v>
      </c>
      <c r="P4" s="135">
        <v>0</v>
      </c>
      <c r="Q4">
        <v>10.73</v>
      </c>
      <c r="R4">
        <v>0</v>
      </c>
      <c r="S4">
        <v>8.98</v>
      </c>
      <c r="T4">
        <v>98.81</v>
      </c>
      <c r="U4">
        <v>32.94</v>
      </c>
      <c r="V4">
        <v>32.93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15.88</v>
      </c>
      <c r="AD4">
        <v>31.09</v>
      </c>
      <c r="AE4">
        <v>31.09</v>
      </c>
    </row>
    <row r="5" spans="1:31">
      <c r="A5" t="s">
        <v>47</v>
      </c>
      <c r="B5" s="75">
        <v>247.46</v>
      </c>
      <c r="C5" s="75">
        <v>80.08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115.64</v>
      </c>
      <c r="J5">
        <v>270.7</v>
      </c>
      <c r="K5">
        <v>80.209999999999994</v>
      </c>
      <c r="L5">
        <v>10.54</v>
      </c>
      <c r="M5">
        <v>43.99</v>
      </c>
      <c r="N5" s="135">
        <v>0</v>
      </c>
      <c r="O5" s="135">
        <v>0</v>
      </c>
      <c r="P5" s="135">
        <v>0</v>
      </c>
      <c r="Q5">
        <v>10.73</v>
      </c>
      <c r="R5">
        <v>0</v>
      </c>
      <c r="S5">
        <v>8.98</v>
      </c>
      <c r="T5">
        <v>98.44</v>
      </c>
      <c r="U5">
        <v>32.81</v>
      </c>
      <c r="V5">
        <v>32.83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15.8</v>
      </c>
      <c r="AD5">
        <v>29.01</v>
      </c>
      <c r="AE5">
        <v>29.01</v>
      </c>
    </row>
    <row r="6" spans="1:31">
      <c r="A6" t="s">
        <v>48</v>
      </c>
      <c r="B6" s="75">
        <v>247.46</v>
      </c>
      <c r="C6" s="75">
        <v>80.08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115.64</v>
      </c>
      <c r="J6">
        <v>270.7</v>
      </c>
      <c r="K6">
        <v>80.209999999999994</v>
      </c>
      <c r="L6">
        <v>10.54</v>
      </c>
      <c r="M6">
        <v>43.86</v>
      </c>
      <c r="N6" s="135">
        <v>0</v>
      </c>
      <c r="O6" s="135">
        <v>0</v>
      </c>
      <c r="P6" s="135">
        <v>0</v>
      </c>
      <c r="Q6">
        <v>10.73</v>
      </c>
      <c r="R6">
        <v>0</v>
      </c>
      <c r="S6">
        <v>8.98</v>
      </c>
      <c r="T6">
        <v>96.96</v>
      </c>
      <c r="U6">
        <v>32.32</v>
      </c>
      <c r="V6">
        <v>32.32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15.79</v>
      </c>
      <c r="AD6">
        <v>29.2</v>
      </c>
      <c r="AE6">
        <v>29.2</v>
      </c>
    </row>
    <row r="7" spans="1:31">
      <c r="A7" t="s">
        <v>49</v>
      </c>
      <c r="B7" s="75">
        <v>247.46</v>
      </c>
      <c r="C7" s="75">
        <v>80.08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115.64</v>
      </c>
      <c r="J7">
        <v>270.7</v>
      </c>
      <c r="K7">
        <v>80.209999999999994</v>
      </c>
      <c r="L7">
        <v>10.54</v>
      </c>
      <c r="M7">
        <v>43.86</v>
      </c>
      <c r="N7" s="135">
        <v>0</v>
      </c>
      <c r="O7" s="135">
        <v>0</v>
      </c>
      <c r="P7" s="135">
        <v>0</v>
      </c>
      <c r="Q7">
        <v>10.73</v>
      </c>
      <c r="R7">
        <v>0</v>
      </c>
      <c r="S7">
        <v>8.8000000000000007</v>
      </c>
      <c r="T7">
        <v>96.42</v>
      </c>
      <c r="U7">
        <v>32.14</v>
      </c>
      <c r="V7">
        <v>32.14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15.83</v>
      </c>
      <c r="AD7">
        <v>29.32</v>
      </c>
      <c r="AE7">
        <v>29.32</v>
      </c>
    </row>
    <row r="8" spans="1:31">
      <c r="A8" t="s">
        <v>50</v>
      </c>
      <c r="B8" s="75">
        <v>247.46</v>
      </c>
      <c r="C8" s="75">
        <v>80.08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115.64</v>
      </c>
      <c r="J8">
        <v>270.7</v>
      </c>
      <c r="K8">
        <v>80.209999999999994</v>
      </c>
      <c r="L8">
        <v>10.54</v>
      </c>
      <c r="M8">
        <v>43.98</v>
      </c>
      <c r="N8" s="135">
        <v>0</v>
      </c>
      <c r="O8" s="135">
        <v>0</v>
      </c>
      <c r="P8" s="135">
        <v>0</v>
      </c>
      <c r="Q8">
        <v>10.73</v>
      </c>
      <c r="R8">
        <v>0</v>
      </c>
      <c r="S8">
        <v>8.8000000000000007</v>
      </c>
      <c r="T8">
        <v>75.13</v>
      </c>
      <c r="U8">
        <v>25.04</v>
      </c>
      <c r="V8">
        <v>25.05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15.89</v>
      </c>
      <c r="AD8">
        <v>23.97</v>
      </c>
      <c r="AE8">
        <v>23.97</v>
      </c>
    </row>
    <row r="9" spans="1:31">
      <c r="A9" t="s">
        <v>51</v>
      </c>
      <c r="B9" s="75">
        <v>247.46</v>
      </c>
      <c r="C9" s="75">
        <v>80.08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115.64</v>
      </c>
      <c r="J9">
        <v>270.7</v>
      </c>
      <c r="K9">
        <v>80.209999999999994</v>
      </c>
      <c r="L9">
        <v>10.54</v>
      </c>
      <c r="M9">
        <v>43.99</v>
      </c>
      <c r="N9" s="135">
        <v>0</v>
      </c>
      <c r="O9" s="135">
        <v>0</v>
      </c>
      <c r="P9" s="135">
        <v>0</v>
      </c>
      <c r="Q9">
        <v>10.73</v>
      </c>
      <c r="R9">
        <v>0</v>
      </c>
      <c r="S9">
        <v>8.8000000000000007</v>
      </c>
      <c r="T9">
        <v>76.72</v>
      </c>
      <c r="U9">
        <v>25.58</v>
      </c>
      <c r="V9">
        <v>25.57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15.75</v>
      </c>
      <c r="AD9">
        <v>24.44</v>
      </c>
      <c r="AE9">
        <v>24.44</v>
      </c>
    </row>
    <row r="10" spans="1:31">
      <c r="A10" t="s">
        <v>52</v>
      </c>
      <c r="B10" s="75">
        <v>247.46</v>
      </c>
      <c r="C10" s="75">
        <v>69.37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115.64</v>
      </c>
      <c r="J10">
        <v>270.7</v>
      </c>
      <c r="K10">
        <v>46.15</v>
      </c>
      <c r="L10">
        <v>10.54</v>
      </c>
      <c r="M10">
        <v>43.84</v>
      </c>
      <c r="N10" s="135">
        <v>0</v>
      </c>
      <c r="O10" s="135">
        <v>0</v>
      </c>
      <c r="P10" s="135">
        <v>0</v>
      </c>
      <c r="Q10">
        <v>10.73</v>
      </c>
      <c r="R10">
        <v>0</v>
      </c>
      <c r="S10">
        <v>8.8000000000000007</v>
      </c>
      <c r="T10">
        <v>80.260000000000005</v>
      </c>
      <c r="U10">
        <v>26.75</v>
      </c>
      <c r="V10">
        <v>26.77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15.43</v>
      </c>
      <c r="AD10">
        <v>25.74</v>
      </c>
      <c r="AE10">
        <v>25.74</v>
      </c>
    </row>
    <row r="11" spans="1:31">
      <c r="A11" t="s">
        <v>53</v>
      </c>
      <c r="B11" s="75">
        <v>247.46</v>
      </c>
      <c r="C11" s="75">
        <v>69.37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115.64</v>
      </c>
      <c r="J11">
        <v>270.7</v>
      </c>
      <c r="K11">
        <v>46.15</v>
      </c>
      <c r="L11">
        <v>10.54</v>
      </c>
      <c r="M11">
        <v>43.84</v>
      </c>
      <c r="N11" s="135">
        <v>0</v>
      </c>
      <c r="O11" s="135">
        <v>0</v>
      </c>
      <c r="P11" s="135">
        <v>0</v>
      </c>
      <c r="Q11">
        <v>10.73</v>
      </c>
      <c r="R11">
        <v>0</v>
      </c>
      <c r="S11">
        <v>8.52</v>
      </c>
      <c r="T11">
        <v>87.08</v>
      </c>
      <c r="U11">
        <v>29.02</v>
      </c>
      <c r="V11">
        <v>29.03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15.44</v>
      </c>
      <c r="AD11">
        <v>28.23</v>
      </c>
      <c r="AE11">
        <v>28.23</v>
      </c>
    </row>
    <row r="12" spans="1:31">
      <c r="A12" t="s">
        <v>54</v>
      </c>
      <c r="B12" s="75">
        <v>247.46</v>
      </c>
      <c r="C12" s="75">
        <v>69.37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115.64</v>
      </c>
      <c r="J12">
        <v>270.7</v>
      </c>
      <c r="K12">
        <v>46.15</v>
      </c>
      <c r="L12">
        <v>10.54</v>
      </c>
      <c r="M12">
        <v>43.87</v>
      </c>
      <c r="N12" s="135">
        <v>0</v>
      </c>
      <c r="O12" s="135">
        <v>0</v>
      </c>
      <c r="P12" s="135">
        <v>0</v>
      </c>
      <c r="Q12">
        <v>10.73</v>
      </c>
      <c r="R12">
        <v>0</v>
      </c>
      <c r="S12">
        <v>8.52</v>
      </c>
      <c r="T12">
        <v>94.29</v>
      </c>
      <c r="U12">
        <v>31.43</v>
      </c>
      <c r="V12">
        <v>31.44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15.38</v>
      </c>
      <c r="AD12">
        <v>30.6</v>
      </c>
      <c r="AE12">
        <v>30.6</v>
      </c>
    </row>
    <row r="13" spans="1:31">
      <c r="A13" t="s">
        <v>55</v>
      </c>
      <c r="B13" s="75">
        <v>217.15</v>
      </c>
      <c r="C13" s="75">
        <v>69.37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103.93</v>
      </c>
      <c r="J13">
        <v>270.7</v>
      </c>
      <c r="K13">
        <v>46.15</v>
      </c>
      <c r="L13">
        <v>10.54</v>
      </c>
      <c r="M13">
        <v>43.85</v>
      </c>
      <c r="N13" s="135">
        <v>0</v>
      </c>
      <c r="O13" s="135">
        <v>0</v>
      </c>
      <c r="P13" s="135">
        <v>0</v>
      </c>
      <c r="Q13">
        <v>10.73</v>
      </c>
      <c r="R13">
        <v>0</v>
      </c>
      <c r="S13">
        <v>8.52</v>
      </c>
      <c r="T13">
        <v>97.26</v>
      </c>
      <c r="U13">
        <v>32.42</v>
      </c>
      <c r="V13">
        <v>32.43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15.42</v>
      </c>
      <c r="AD13">
        <v>31.57</v>
      </c>
      <c r="AE13">
        <v>31.57</v>
      </c>
    </row>
    <row r="14" spans="1:31">
      <c r="A14" t="s">
        <v>56</v>
      </c>
      <c r="B14" s="75">
        <v>217.15</v>
      </c>
      <c r="C14" s="75">
        <v>69.37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85.03</v>
      </c>
      <c r="J14">
        <v>270.7</v>
      </c>
      <c r="K14">
        <v>46.15</v>
      </c>
      <c r="L14">
        <v>10.54</v>
      </c>
      <c r="M14">
        <v>43.91</v>
      </c>
      <c r="N14" s="135">
        <v>0</v>
      </c>
      <c r="O14" s="135">
        <v>0</v>
      </c>
      <c r="P14" s="135">
        <v>0</v>
      </c>
      <c r="Q14">
        <v>10.73</v>
      </c>
      <c r="R14">
        <v>0</v>
      </c>
      <c r="S14">
        <v>8.52</v>
      </c>
      <c r="T14">
        <v>99.26</v>
      </c>
      <c r="U14">
        <v>33.090000000000003</v>
      </c>
      <c r="V14">
        <v>33.090000000000003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15.37</v>
      </c>
      <c r="AD14">
        <v>32.229999999999997</v>
      </c>
      <c r="AE14">
        <v>32.229999999999997</v>
      </c>
    </row>
    <row r="15" spans="1:31">
      <c r="A15" t="s">
        <v>57</v>
      </c>
      <c r="B15" s="75">
        <v>217.15</v>
      </c>
      <c r="C15" s="75">
        <v>69.37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66.13</v>
      </c>
      <c r="J15">
        <v>270.7</v>
      </c>
      <c r="K15">
        <v>46.15</v>
      </c>
      <c r="L15">
        <v>10.54</v>
      </c>
      <c r="M15">
        <v>43.8</v>
      </c>
      <c r="N15" s="135">
        <v>0</v>
      </c>
      <c r="O15" s="135">
        <v>0</v>
      </c>
      <c r="P15" s="135">
        <v>0</v>
      </c>
      <c r="Q15">
        <v>10.73</v>
      </c>
      <c r="R15">
        <v>0</v>
      </c>
      <c r="S15">
        <v>8.33</v>
      </c>
      <c r="T15">
        <v>100.13</v>
      </c>
      <c r="U15">
        <v>33.380000000000003</v>
      </c>
      <c r="V15">
        <v>33.369999999999997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15.77</v>
      </c>
      <c r="AD15">
        <v>32.51</v>
      </c>
      <c r="AE15">
        <v>32.51</v>
      </c>
    </row>
    <row r="16" spans="1:31">
      <c r="A16" t="s">
        <v>58</v>
      </c>
      <c r="B16" s="75">
        <v>217.15</v>
      </c>
      <c r="C16" s="75">
        <v>69.37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66.13</v>
      </c>
      <c r="J16">
        <v>270.7</v>
      </c>
      <c r="K16">
        <v>46.15</v>
      </c>
      <c r="L16">
        <v>10.54</v>
      </c>
      <c r="M16">
        <v>43.7</v>
      </c>
      <c r="N16" s="135">
        <v>0</v>
      </c>
      <c r="O16" s="135">
        <v>0</v>
      </c>
      <c r="P16" s="135">
        <v>0</v>
      </c>
      <c r="Q16">
        <v>10.73</v>
      </c>
      <c r="R16">
        <v>0</v>
      </c>
      <c r="S16">
        <v>8.33</v>
      </c>
      <c r="T16">
        <v>100.76</v>
      </c>
      <c r="U16">
        <v>33.590000000000003</v>
      </c>
      <c r="V16">
        <v>33.590000000000003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15.99</v>
      </c>
      <c r="AD16">
        <v>32.72</v>
      </c>
      <c r="AE16">
        <v>32.72</v>
      </c>
    </row>
    <row r="17" spans="1:31">
      <c r="A17" t="s">
        <v>59</v>
      </c>
      <c r="B17" s="75">
        <v>217.15</v>
      </c>
      <c r="C17" s="75">
        <v>69.37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66.13</v>
      </c>
      <c r="J17">
        <v>270.7</v>
      </c>
      <c r="K17">
        <v>46.15</v>
      </c>
      <c r="L17">
        <v>10.54</v>
      </c>
      <c r="M17">
        <v>43.81</v>
      </c>
      <c r="N17" s="135">
        <v>0</v>
      </c>
      <c r="O17" s="135">
        <v>0</v>
      </c>
      <c r="P17" s="135">
        <v>0</v>
      </c>
      <c r="Q17">
        <v>10.73</v>
      </c>
      <c r="R17">
        <v>0</v>
      </c>
      <c r="S17">
        <v>8.33</v>
      </c>
      <c r="T17">
        <v>93.33</v>
      </c>
      <c r="U17">
        <v>31.11</v>
      </c>
      <c r="V17">
        <v>31.11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16.3</v>
      </c>
      <c r="AD17">
        <v>35.590000000000003</v>
      </c>
      <c r="AE17">
        <v>35.590000000000003</v>
      </c>
    </row>
    <row r="18" spans="1:31">
      <c r="A18" t="s">
        <v>60</v>
      </c>
      <c r="B18" s="75">
        <v>217.15</v>
      </c>
      <c r="C18" s="75">
        <v>69.37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66.13</v>
      </c>
      <c r="J18">
        <v>270.7</v>
      </c>
      <c r="K18">
        <v>46.15</v>
      </c>
      <c r="L18">
        <v>10.54</v>
      </c>
      <c r="M18">
        <v>43.75</v>
      </c>
      <c r="N18" s="135">
        <v>0</v>
      </c>
      <c r="O18" s="135">
        <v>0</v>
      </c>
      <c r="P18" s="135">
        <v>0</v>
      </c>
      <c r="Q18">
        <v>10.73</v>
      </c>
      <c r="R18">
        <v>0</v>
      </c>
      <c r="S18">
        <v>8.33</v>
      </c>
      <c r="T18">
        <v>93.67</v>
      </c>
      <c r="U18">
        <v>31.22</v>
      </c>
      <c r="V18">
        <v>31.23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16.399999999999999</v>
      </c>
      <c r="AD18">
        <v>35.42</v>
      </c>
      <c r="AE18">
        <v>35.42</v>
      </c>
    </row>
    <row r="19" spans="1:31">
      <c r="A19" t="s">
        <v>61</v>
      </c>
      <c r="B19" s="75">
        <v>225.89</v>
      </c>
      <c r="C19" s="75">
        <v>69.37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66.13</v>
      </c>
      <c r="J19">
        <v>270.7</v>
      </c>
      <c r="K19">
        <v>46.15</v>
      </c>
      <c r="L19">
        <v>10.54</v>
      </c>
      <c r="M19">
        <v>43.76</v>
      </c>
      <c r="N19" s="135">
        <v>0</v>
      </c>
      <c r="O19" s="135">
        <v>0</v>
      </c>
      <c r="P19" s="135">
        <v>0</v>
      </c>
      <c r="Q19">
        <v>10.73</v>
      </c>
      <c r="R19">
        <v>0</v>
      </c>
      <c r="S19">
        <v>8.14</v>
      </c>
      <c r="T19">
        <v>94.5</v>
      </c>
      <c r="U19">
        <v>31.5</v>
      </c>
      <c r="V19">
        <v>31.51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16.489999999999998</v>
      </c>
      <c r="AD19">
        <v>35.590000000000003</v>
      </c>
      <c r="AE19">
        <v>35.590000000000003</v>
      </c>
    </row>
    <row r="20" spans="1:31">
      <c r="A20" t="s">
        <v>62</v>
      </c>
      <c r="B20" s="75">
        <v>225.89</v>
      </c>
      <c r="C20" s="75">
        <v>52.49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66.13</v>
      </c>
      <c r="J20">
        <v>270.7</v>
      </c>
      <c r="K20">
        <v>46.15</v>
      </c>
      <c r="L20">
        <v>10.54</v>
      </c>
      <c r="M20">
        <v>43.86</v>
      </c>
      <c r="N20" s="135">
        <v>0</v>
      </c>
      <c r="O20" s="135">
        <v>0</v>
      </c>
      <c r="P20" s="135">
        <v>0</v>
      </c>
      <c r="Q20">
        <v>10.73</v>
      </c>
      <c r="R20">
        <v>0</v>
      </c>
      <c r="S20">
        <v>8.14</v>
      </c>
      <c r="T20">
        <v>95.22</v>
      </c>
      <c r="U20">
        <v>31.74</v>
      </c>
      <c r="V20">
        <v>31.75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16.559999999999999</v>
      </c>
      <c r="AD20">
        <v>35.340000000000003</v>
      </c>
      <c r="AE20">
        <v>35.340000000000003</v>
      </c>
    </row>
    <row r="21" spans="1:31">
      <c r="A21" t="s">
        <v>63</v>
      </c>
      <c r="B21" s="75">
        <v>225.89</v>
      </c>
      <c r="C21" s="75">
        <v>52.49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66.13</v>
      </c>
      <c r="J21">
        <v>270.7</v>
      </c>
      <c r="K21">
        <v>46.15</v>
      </c>
      <c r="L21">
        <v>10.54</v>
      </c>
      <c r="M21">
        <v>43.84</v>
      </c>
      <c r="N21" s="135">
        <v>0</v>
      </c>
      <c r="O21" s="135">
        <v>0</v>
      </c>
      <c r="P21" s="135">
        <v>0</v>
      </c>
      <c r="Q21">
        <v>10.73</v>
      </c>
      <c r="R21">
        <v>0</v>
      </c>
      <c r="S21">
        <v>8.14</v>
      </c>
      <c r="T21">
        <v>96.02</v>
      </c>
      <c r="U21">
        <v>32.01</v>
      </c>
      <c r="V21">
        <v>32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16.71</v>
      </c>
      <c r="AD21">
        <v>35.54</v>
      </c>
      <c r="AE21">
        <v>35.54</v>
      </c>
    </row>
    <row r="22" spans="1:31">
      <c r="A22" t="s">
        <v>64</v>
      </c>
      <c r="B22" s="75">
        <v>189.61</v>
      </c>
      <c r="C22" s="75">
        <v>52.49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66.13</v>
      </c>
      <c r="J22">
        <v>270.7</v>
      </c>
      <c r="K22">
        <v>46.15</v>
      </c>
      <c r="L22">
        <v>10.54</v>
      </c>
      <c r="M22">
        <v>40.08</v>
      </c>
      <c r="N22" s="135">
        <v>0</v>
      </c>
      <c r="O22" s="135">
        <v>0</v>
      </c>
      <c r="P22" s="135">
        <v>0</v>
      </c>
      <c r="Q22">
        <v>10.73</v>
      </c>
      <c r="R22">
        <v>0</v>
      </c>
      <c r="S22">
        <v>8.14</v>
      </c>
      <c r="T22">
        <v>96.81</v>
      </c>
      <c r="U22">
        <v>32.270000000000003</v>
      </c>
      <c r="V22">
        <v>32.26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18.37</v>
      </c>
      <c r="AD22">
        <v>35.380000000000003</v>
      </c>
      <c r="AE22">
        <v>35.380000000000003</v>
      </c>
    </row>
    <row r="23" spans="1:31">
      <c r="A23" t="s">
        <v>65</v>
      </c>
      <c r="B23" s="75">
        <v>223.95</v>
      </c>
      <c r="C23" s="75">
        <v>52.49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66.13</v>
      </c>
      <c r="J23">
        <v>270.7</v>
      </c>
      <c r="K23">
        <v>46.15</v>
      </c>
      <c r="L23">
        <v>10.54</v>
      </c>
      <c r="M23">
        <v>40.04</v>
      </c>
      <c r="N23" s="135">
        <v>0</v>
      </c>
      <c r="O23" s="135">
        <v>0</v>
      </c>
      <c r="P23" s="135">
        <v>0</v>
      </c>
      <c r="Q23">
        <v>10.73</v>
      </c>
      <c r="R23">
        <v>0</v>
      </c>
      <c r="S23">
        <v>8.06</v>
      </c>
      <c r="T23">
        <v>96.26</v>
      </c>
      <c r="U23">
        <v>32.090000000000003</v>
      </c>
      <c r="V23">
        <v>32.090000000000003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18.25</v>
      </c>
      <c r="AD23">
        <v>35.49</v>
      </c>
      <c r="AE23">
        <v>35.49</v>
      </c>
    </row>
    <row r="24" spans="1:31">
      <c r="A24" t="s">
        <v>66</v>
      </c>
      <c r="B24" s="75">
        <v>223.95</v>
      </c>
      <c r="C24" s="75">
        <v>52.49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66.13</v>
      </c>
      <c r="J24">
        <v>270.7</v>
      </c>
      <c r="K24">
        <v>46.15</v>
      </c>
      <c r="L24">
        <v>10.54</v>
      </c>
      <c r="M24">
        <v>40.090000000000003</v>
      </c>
      <c r="N24" s="135">
        <v>0</v>
      </c>
      <c r="O24" s="135">
        <v>0</v>
      </c>
      <c r="P24" s="135">
        <v>0</v>
      </c>
      <c r="Q24">
        <v>10.73</v>
      </c>
      <c r="R24">
        <v>0</v>
      </c>
      <c r="S24">
        <v>8.06</v>
      </c>
      <c r="T24">
        <v>95.95</v>
      </c>
      <c r="U24">
        <v>31.98</v>
      </c>
      <c r="V24">
        <v>31.98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18.190000000000001</v>
      </c>
      <c r="AD24">
        <v>35.53</v>
      </c>
      <c r="AE24">
        <v>35.53</v>
      </c>
    </row>
    <row r="25" spans="1:31">
      <c r="A25" t="s">
        <v>67</v>
      </c>
      <c r="B25" s="75">
        <v>247.46</v>
      </c>
      <c r="C25" s="75">
        <v>80.08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115.64</v>
      </c>
      <c r="J25">
        <v>270.7</v>
      </c>
      <c r="K25">
        <v>80.209999999999994</v>
      </c>
      <c r="L25">
        <v>10.54</v>
      </c>
      <c r="M25">
        <v>39.72</v>
      </c>
      <c r="N25" s="135">
        <v>0</v>
      </c>
      <c r="O25" s="135">
        <v>0</v>
      </c>
      <c r="P25" s="135">
        <v>0</v>
      </c>
      <c r="Q25">
        <v>10.73</v>
      </c>
      <c r="R25">
        <v>0</v>
      </c>
      <c r="S25">
        <v>8.06</v>
      </c>
      <c r="T25">
        <v>95.88</v>
      </c>
      <c r="U25">
        <v>31.96</v>
      </c>
      <c r="V25">
        <v>31.95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18.440000000000001</v>
      </c>
      <c r="AD25">
        <v>35.520000000000003</v>
      </c>
      <c r="AE25">
        <v>35.520000000000003</v>
      </c>
    </row>
    <row r="26" spans="1:31">
      <c r="A26" t="s">
        <v>68</v>
      </c>
      <c r="B26" s="75">
        <v>247.46</v>
      </c>
      <c r="C26" s="75">
        <v>80.08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115.64</v>
      </c>
      <c r="J26">
        <v>270.7</v>
      </c>
      <c r="K26">
        <v>80.209999999999994</v>
      </c>
      <c r="L26">
        <v>10.54</v>
      </c>
      <c r="M26">
        <v>39.64</v>
      </c>
      <c r="N26" s="135">
        <v>0</v>
      </c>
      <c r="O26" s="135">
        <v>0</v>
      </c>
      <c r="P26" s="135">
        <v>0</v>
      </c>
      <c r="Q26">
        <v>10.73</v>
      </c>
      <c r="R26">
        <v>0</v>
      </c>
      <c r="S26">
        <v>8.06</v>
      </c>
      <c r="T26">
        <v>94.69</v>
      </c>
      <c r="U26">
        <v>31.56</v>
      </c>
      <c r="V26">
        <v>31.57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18.510000000000002</v>
      </c>
      <c r="AD26">
        <v>35.630000000000003</v>
      </c>
      <c r="AE26">
        <v>35.630000000000003</v>
      </c>
    </row>
    <row r="27" spans="1:31">
      <c r="A27" t="s">
        <v>69</v>
      </c>
      <c r="B27" s="75">
        <v>247.46</v>
      </c>
      <c r="C27" s="75">
        <v>80.08</v>
      </c>
      <c r="D27" s="135">
        <f t="shared" si="0"/>
        <v>20.29</v>
      </c>
      <c r="E27" s="75"/>
      <c r="F27" s="78">
        <v>0.1</v>
      </c>
      <c r="G27" s="78">
        <v>0.1</v>
      </c>
      <c r="H27" s="78">
        <v>0.1</v>
      </c>
      <c r="I27">
        <v>115.64</v>
      </c>
      <c r="J27">
        <v>270.7</v>
      </c>
      <c r="K27">
        <v>80.209999999999994</v>
      </c>
      <c r="L27">
        <v>10.54</v>
      </c>
      <c r="M27">
        <v>33.67</v>
      </c>
      <c r="N27" s="135">
        <v>6.89</v>
      </c>
      <c r="O27" s="135">
        <v>6.42</v>
      </c>
      <c r="P27" s="135">
        <v>6.98</v>
      </c>
      <c r="Q27">
        <v>10.73</v>
      </c>
      <c r="R27">
        <v>0.3</v>
      </c>
      <c r="S27">
        <v>7.96</v>
      </c>
      <c r="T27">
        <v>94.96</v>
      </c>
      <c r="U27">
        <v>31.65</v>
      </c>
      <c r="V27">
        <v>31.67</v>
      </c>
      <c r="W27">
        <v>0</v>
      </c>
      <c r="X27">
        <v>0</v>
      </c>
      <c r="Y27">
        <v>0.06</v>
      </c>
      <c r="Z27">
        <v>0</v>
      </c>
      <c r="AA27">
        <v>0.02</v>
      </c>
      <c r="AB27">
        <v>0.01</v>
      </c>
      <c r="AC27">
        <v>18.239999999999998</v>
      </c>
      <c r="AD27">
        <v>35.51</v>
      </c>
      <c r="AE27">
        <v>35.51</v>
      </c>
    </row>
    <row r="28" spans="1:31">
      <c r="A28" t="s">
        <v>70</v>
      </c>
      <c r="B28" s="75">
        <v>247.46</v>
      </c>
      <c r="C28" s="75">
        <v>80.08</v>
      </c>
      <c r="D28" s="135">
        <f t="shared" si="0"/>
        <v>44.78</v>
      </c>
      <c r="E28" s="75"/>
      <c r="F28" s="78">
        <v>0.39</v>
      </c>
      <c r="G28" s="78">
        <v>0.39</v>
      </c>
      <c r="H28" s="78">
        <v>0.4</v>
      </c>
      <c r="I28">
        <v>115.64</v>
      </c>
      <c r="J28">
        <v>270.7</v>
      </c>
      <c r="K28">
        <v>80.209999999999994</v>
      </c>
      <c r="L28">
        <v>10.54</v>
      </c>
      <c r="M28">
        <v>33.270000000000003</v>
      </c>
      <c r="N28" s="135">
        <v>15.98</v>
      </c>
      <c r="O28" s="135">
        <v>12.59</v>
      </c>
      <c r="P28" s="135">
        <v>16.21</v>
      </c>
      <c r="Q28">
        <v>10.73</v>
      </c>
      <c r="R28">
        <v>3.48</v>
      </c>
      <c r="S28">
        <v>7.96</v>
      </c>
      <c r="T28">
        <v>93.93</v>
      </c>
      <c r="U28">
        <v>31.31</v>
      </c>
      <c r="V28">
        <v>31.32</v>
      </c>
      <c r="W28">
        <v>1.6</v>
      </c>
      <c r="X28">
        <v>0.32</v>
      </c>
      <c r="Y28">
        <v>1</v>
      </c>
      <c r="Z28">
        <v>0</v>
      </c>
      <c r="AA28">
        <v>0.71</v>
      </c>
      <c r="AB28">
        <v>0.36</v>
      </c>
      <c r="AC28">
        <v>18.239999999999998</v>
      </c>
      <c r="AD28">
        <v>35.46</v>
      </c>
      <c r="AE28">
        <v>35.46</v>
      </c>
    </row>
    <row r="29" spans="1:31">
      <c r="A29" t="s">
        <v>71</v>
      </c>
      <c r="B29" s="75">
        <v>247.46</v>
      </c>
      <c r="C29" s="75">
        <v>80.08</v>
      </c>
      <c r="D29" s="135">
        <f t="shared" si="0"/>
        <v>73.75</v>
      </c>
      <c r="E29" s="75"/>
      <c r="F29" s="78">
        <v>0.76</v>
      </c>
      <c r="G29" s="78">
        <v>0.76</v>
      </c>
      <c r="H29" s="78">
        <v>0.78</v>
      </c>
      <c r="I29">
        <v>115.64</v>
      </c>
      <c r="J29">
        <v>270.7</v>
      </c>
      <c r="K29">
        <v>80.209999999999994</v>
      </c>
      <c r="L29">
        <v>10.54</v>
      </c>
      <c r="M29">
        <v>32.92</v>
      </c>
      <c r="N29" s="135">
        <v>26.68</v>
      </c>
      <c r="O29" s="135">
        <v>20.02</v>
      </c>
      <c r="P29" s="135">
        <v>27.05</v>
      </c>
      <c r="Q29">
        <v>10.73</v>
      </c>
      <c r="R29">
        <v>9.42</v>
      </c>
      <c r="S29">
        <v>7.96</v>
      </c>
      <c r="T29">
        <v>95.47</v>
      </c>
      <c r="U29">
        <v>31.82</v>
      </c>
      <c r="V29">
        <v>31.83</v>
      </c>
      <c r="W29">
        <v>3.67</v>
      </c>
      <c r="X29">
        <v>0.73</v>
      </c>
      <c r="Y29">
        <v>2.59</v>
      </c>
      <c r="Z29">
        <v>0</v>
      </c>
      <c r="AA29">
        <v>2.27</v>
      </c>
      <c r="AB29">
        <v>1.1399999999999999</v>
      </c>
      <c r="AC29">
        <v>18.239999999999998</v>
      </c>
      <c r="AD29">
        <v>35.409999999999997</v>
      </c>
      <c r="AE29">
        <v>35.409999999999997</v>
      </c>
    </row>
    <row r="30" spans="1:31">
      <c r="A30" t="s">
        <v>72</v>
      </c>
      <c r="B30" s="75">
        <v>247.46</v>
      </c>
      <c r="C30" s="75">
        <v>80.08</v>
      </c>
      <c r="D30" s="135">
        <f t="shared" si="0"/>
        <v>87.5</v>
      </c>
      <c r="E30" s="75"/>
      <c r="F30" s="78">
        <v>1.19</v>
      </c>
      <c r="G30" s="78">
        <v>1.19</v>
      </c>
      <c r="H30" s="78">
        <v>1.22</v>
      </c>
      <c r="I30">
        <v>115.64</v>
      </c>
      <c r="J30">
        <v>270.7</v>
      </c>
      <c r="K30">
        <v>80.209999999999994</v>
      </c>
      <c r="L30">
        <v>10.54</v>
      </c>
      <c r="M30">
        <v>31.98</v>
      </c>
      <c r="N30" s="135">
        <v>29.16</v>
      </c>
      <c r="O30" s="135">
        <v>29.17</v>
      </c>
      <c r="P30" s="135">
        <v>29.17</v>
      </c>
      <c r="Q30">
        <v>10.73</v>
      </c>
      <c r="R30">
        <v>17.07</v>
      </c>
      <c r="S30">
        <v>7.96</v>
      </c>
      <c r="T30">
        <v>96.14</v>
      </c>
      <c r="U30">
        <v>32.049999999999997</v>
      </c>
      <c r="V30">
        <v>32.04</v>
      </c>
      <c r="W30">
        <v>9.68</v>
      </c>
      <c r="X30">
        <v>1.94</v>
      </c>
      <c r="Y30">
        <v>4.01</v>
      </c>
      <c r="Z30">
        <v>0</v>
      </c>
      <c r="AA30">
        <v>4.67</v>
      </c>
      <c r="AB30">
        <v>2.33</v>
      </c>
      <c r="AC30">
        <v>18.38</v>
      </c>
      <c r="AD30">
        <v>35.31</v>
      </c>
      <c r="AE30">
        <v>35.31</v>
      </c>
    </row>
    <row r="31" spans="1:31">
      <c r="A31" t="s">
        <v>73</v>
      </c>
      <c r="B31" s="75">
        <v>219.81</v>
      </c>
      <c r="C31" s="75">
        <v>64.16</v>
      </c>
      <c r="D31" s="135">
        <f t="shared" si="0"/>
        <v>87.5</v>
      </c>
      <c r="E31" s="75"/>
      <c r="F31" s="78">
        <v>1.72</v>
      </c>
      <c r="G31" s="78">
        <v>1.72</v>
      </c>
      <c r="H31" s="78">
        <v>1.76</v>
      </c>
      <c r="I31">
        <v>115.64</v>
      </c>
      <c r="J31">
        <v>270.7</v>
      </c>
      <c r="K31">
        <v>80.209999999999994</v>
      </c>
      <c r="L31">
        <v>10.54</v>
      </c>
      <c r="M31">
        <v>20.07</v>
      </c>
      <c r="N31" s="135">
        <v>29.16</v>
      </c>
      <c r="O31" s="135">
        <v>29.17</v>
      </c>
      <c r="P31" s="135">
        <v>29.17</v>
      </c>
      <c r="Q31">
        <v>10.73</v>
      </c>
      <c r="R31">
        <v>25.5</v>
      </c>
      <c r="S31">
        <v>7.96</v>
      </c>
      <c r="T31">
        <v>97.99</v>
      </c>
      <c r="U31">
        <v>32.659999999999997</v>
      </c>
      <c r="V31">
        <v>32.659999999999997</v>
      </c>
      <c r="W31">
        <v>15.76</v>
      </c>
      <c r="X31">
        <v>3.15</v>
      </c>
      <c r="Y31">
        <v>6.75</v>
      </c>
      <c r="Z31">
        <v>2.87</v>
      </c>
      <c r="AA31">
        <v>8.67</v>
      </c>
      <c r="AB31">
        <v>4.33</v>
      </c>
      <c r="AC31">
        <v>18.22</v>
      </c>
      <c r="AD31">
        <v>35.47</v>
      </c>
      <c r="AE31">
        <v>35.47</v>
      </c>
    </row>
    <row r="32" spans="1:31">
      <c r="A32" t="s">
        <v>74</v>
      </c>
      <c r="B32" s="75">
        <v>200.56</v>
      </c>
      <c r="C32" s="75">
        <v>64.16</v>
      </c>
      <c r="D32" s="135">
        <f t="shared" si="0"/>
        <v>87.5</v>
      </c>
      <c r="E32" s="75"/>
      <c r="F32" s="78">
        <v>2.29</v>
      </c>
      <c r="G32" s="78">
        <v>2.29</v>
      </c>
      <c r="H32" s="78">
        <v>2.35</v>
      </c>
      <c r="I32">
        <v>66.13</v>
      </c>
      <c r="J32">
        <v>270.7</v>
      </c>
      <c r="K32">
        <v>80.209999999999994</v>
      </c>
      <c r="L32">
        <v>10.54</v>
      </c>
      <c r="M32">
        <v>20.25</v>
      </c>
      <c r="N32" s="135">
        <v>29.16</v>
      </c>
      <c r="O32" s="135">
        <v>29.17</v>
      </c>
      <c r="P32" s="135">
        <v>29.17</v>
      </c>
      <c r="Q32">
        <v>10.73</v>
      </c>
      <c r="R32">
        <v>33.840000000000003</v>
      </c>
      <c r="S32">
        <v>7.96</v>
      </c>
      <c r="T32">
        <v>99.52</v>
      </c>
      <c r="U32">
        <v>33.17</v>
      </c>
      <c r="V32">
        <v>33.18</v>
      </c>
      <c r="W32">
        <v>22.88</v>
      </c>
      <c r="X32">
        <v>4.58</v>
      </c>
      <c r="Y32">
        <v>10.26</v>
      </c>
      <c r="Z32">
        <v>6.31</v>
      </c>
      <c r="AA32">
        <v>13.81</v>
      </c>
      <c r="AB32">
        <v>6.91</v>
      </c>
      <c r="AC32">
        <v>18.510000000000002</v>
      </c>
      <c r="AD32">
        <v>35.619999999999997</v>
      </c>
      <c r="AE32">
        <v>35.619999999999997</v>
      </c>
    </row>
    <row r="33" spans="1:31">
      <c r="A33" t="s">
        <v>75</v>
      </c>
      <c r="B33" s="75">
        <v>200.56</v>
      </c>
      <c r="C33" s="75">
        <v>53.45</v>
      </c>
      <c r="D33" s="135">
        <f t="shared" si="0"/>
        <v>87.5</v>
      </c>
      <c r="E33" s="75"/>
      <c r="F33" s="78">
        <v>2.91</v>
      </c>
      <c r="G33" s="78">
        <v>2.91</v>
      </c>
      <c r="H33" s="78">
        <v>2.98</v>
      </c>
      <c r="I33">
        <v>66.13</v>
      </c>
      <c r="J33">
        <v>270.7</v>
      </c>
      <c r="K33">
        <v>46.15</v>
      </c>
      <c r="L33">
        <v>10.54</v>
      </c>
      <c r="M33">
        <v>20.63</v>
      </c>
      <c r="N33" s="135">
        <v>29.16</v>
      </c>
      <c r="O33" s="135">
        <v>29.17</v>
      </c>
      <c r="P33" s="135">
        <v>29.17</v>
      </c>
      <c r="Q33">
        <v>10.73</v>
      </c>
      <c r="R33">
        <v>41.69</v>
      </c>
      <c r="S33">
        <v>7.96</v>
      </c>
      <c r="T33">
        <v>98.7</v>
      </c>
      <c r="U33">
        <v>32.9</v>
      </c>
      <c r="V33">
        <v>32.9</v>
      </c>
      <c r="W33">
        <v>31.13</v>
      </c>
      <c r="X33">
        <v>6.23</v>
      </c>
      <c r="Y33">
        <v>11.26</v>
      </c>
      <c r="Z33">
        <v>6.5</v>
      </c>
      <c r="AA33">
        <v>21.06</v>
      </c>
      <c r="AB33">
        <v>10.53</v>
      </c>
      <c r="AC33">
        <v>18.23</v>
      </c>
      <c r="AD33">
        <v>35.67</v>
      </c>
      <c r="AE33">
        <v>35.67</v>
      </c>
    </row>
    <row r="34" spans="1:31">
      <c r="A34" t="s">
        <v>76</v>
      </c>
      <c r="B34" s="75">
        <v>164.28</v>
      </c>
      <c r="C34" s="75">
        <v>36.58</v>
      </c>
      <c r="D34" s="135">
        <f t="shared" si="0"/>
        <v>87.5</v>
      </c>
      <c r="E34" s="75"/>
      <c r="F34" s="78">
        <v>3.61</v>
      </c>
      <c r="G34" s="78">
        <v>3.61</v>
      </c>
      <c r="H34" s="78">
        <v>3.7</v>
      </c>
      <c r="I34">
        <v>66.13</v>
      </c>
      <c r="J34">
        <v>270.7</v>
      </c>
      <c r="K34">
        <v>46.15</v>
      </c>
      <c r="L34">
        <v>10.54</v>
      </c>
      <c r="M34">
        <v>20.87</v>
      </c>
      <c r="N34" s="135">
        <v>29.16</v>
      </c>
      <c r="O34" s="135">
        <v>29.17</v>
      </c>
      <c r="P34" s="135">
        <v>29.17</v>
      </c>
      <c r="Q34">
        <v>10.73</v>
      </c>
      <c r="R34">
        <v>50.03</v>
      </c>
      <c r="S34">
        <v>7.96</v>
      </c>
      <c r="T34">
        <v>99.33</v>
      </c>
      <c r="U34">
        <v>33.11</v>
      </c>
      <c r="V34">
        <v>33.11</v>
      </c>
      <c r="W34">
        <v>40.24</v>
      </c>
      <c r="X34">
        <v>8.0500000000000007</v>
      </c>
      <c r="Y34">
        <v>12.02</v>
      </c>
      <c r="Z34">
        <v>6.5</v>
      </c>
      <c r="AA34">
        <v>30.46</v>
      </c>
      <c r="AB34">
        <v>15.23</v>
      </c>
      <c r="AC34">
        <v>18.190000000000001</v>
      </c>
      <c r="AD34">
        <v>35.76</v>
      </c>
      <c r="AE34">
        <v>35.76</v>
      </c>
    </row>
    <row r="35" spans="1:31">
      <c r="A35" t="s">
        <v>77</v>
      </c>
      <c r="B35" s="75">
        <v>164.28</v>
      </c>
      <c r="C35" s="75">
        <v>36.58</v>
      </c>
      <c r="D35" s="135">
        <f t="shared" si="0"/>
        <v>88</v>
      </c>
      <c r="E35" s="75"/>
      <c r="F35" s="78">
        <v>4.5199999999999996</v>
      </c>
      <c r="G35" s="78">
        <v>4.5199999999999996</v>
      </c>
      <c r="H35" s="78">
        <v>4.63</v>
      </c>
      <c r="I35">
        <v>66.13</v>
      </c>
      <c r="J35">
        <v>270.7</v>
      </c>
      <c r="K35">
        <v>46.15</v>
      </c>
      <c r="L35">
        <v>10.54</v>
      </c>
      <c r="M35">
        <v>21.07</v>
      </c>
      <c r="N35" s="135">
        <v>29.34</v>
      </c>
      <c r="O35" s="135">
        <v>29.33</v>
      </c>
      <c r="P35" s="135">
        <v>29.33</v>
      </c>
      <c r="Q35">
        <v>10.73</v>
      </c>
      <c r="R35">
        <v>58.41</v>
      </c>
      <c r="S35">
        <v>7.86</v>
      </c>
      <c r="T35">
        <v>100.51</v>
      </c>
      <c r="U35">
        <v>33.5</v>
      </c>
      <c r="V35">
        <v>33.51</v>
      </c>
      <c r="W35">
        <v>52.18</v>
      </c>
      <c r="X35">
        <v>10.43</v>
      </c>
      <c r="Y35">
        <v>16.440000000000001</v>
      </c>
      <c r="Z35">
        <v>7.74</v>
      </c>
      <c r="AA35">
        <v>41.62</v>
      </c>
      <c r="AB35">
        <v>20.81</v>
      </c>
      <c r="AC35">
        <v>18.46</v>
      </c>
      <c r="AD35">
        <v>35.96</v>
      </c>
      <c r="AE35">
        <v>35.96</v>
      </c>
    </row>
    <row r="36" spans="1:31">
      <c r="A36" t="s">
        <v>78</v>
      </c>
      <c r="B36" s="75">
        <v>164.28</v>
      </c>
      <c r="C36" s="75">
        <v>36.58</v>
      </c>
      <c r="D36" s="135">
        <f t="shared" si="0"/>
        <v>88</v>
      </c>
      <c r="E36" s="75"/>
      <c r="F36" s="78">
        <v>5.66</v>
      </c>
      <c r="G36" s="78">
        <v>5.66</v>
      </c>
      <c r="H36" s="78">
        <v>5.8</v>
      </c>
      <c r="I36">
        <v>66.13</v>
      </c>
      <c r="J36">
        <v>270.7</v>
      </c>
      <c r="K36">
        <v>46.15</v>
      </c>
      <c r="L36">
        <v>10.54</v>
      </c>
      <c r="M36">
        <v>21.3</v>
      </c>
      <c r="N36" s="135">
        <v>29.34</v>
      </c>
      <c r="O36" s="135">
        <v>29.33</v>
      </c>
      <c r="P36" s="135">
        <v>29.33</v>
      </c>
      <c r="Q36">
        <v>10.73</v>
      </c>
      <c r="R36">
        <v>66.78</v>
      </c>
      <c r="S36">
        <v>7.86</v>
      </c>
      <c r="T36">
        <v>101.99</v>
      </c>
      <c r="U36">
        <v>34</v>
      </c>
      <c r="V36">
        <v>33.99</v>
      </c>
      <c r="W36">
        <v>65.349999999999994</v>
      </c>
      <c r="X36">
        <v>13.07</v>
      </c>
      <c r="Y36">
        <v>19.84</v>
      </c>
      <c r="Z36">
        <v>9.49</v>
      </c>
      <c r="AA36">
        <v>53.67</v>
      </c>
      <c r="AB36">
        <v>26.83</v>
      </c>
      <c r="AC36">
        <v>18.420000000000002</v>
      </c>
      <c r="AD36">
        <v>36.159999999999997</v>
      </c>
      <c r="AE36">
        <v>36.159999999999997</v>
      </c>
    </row>
    <row r="37" spans="1:31">
      <c r="A37" t="s">
        <v>79</v>
      </c>
      <c r="B37" s="75">
        <v>164.28</v>
      </c>
      <c r="C37" s="75">
        <v>36.58</v>
      </c>
      <c r="D37" s="135">
        <f t="shared" si="0"/>
        <v>88</v>
      </c>
      <c r="E37" s="75"/>
      <c r="F37" s="78">
        <v>6.43</v>
      </c>
      <c r="G37" s="78">
        <v>6.43</v>
      </c>
      <c r="H37" s="78">
        <v>6.59</v>
      </c>
      <c r="I37">
        <v>66.13</v>
      </c>
      <c r="J37">
        <v>270.7</v>
      </c>
      <c r="K37">
        <v>46.15</v>
      </c>
      <c r="L37">
        <v>10.54</v>
      </c>
      <c r="M37">
        <v>21.47</v>
      </c>
      <c r="N37" s="135">
        <v>29.34</v>
      </c>
      <c r="O37" s="135">
        <v>29.33</v>
      </c>
      <c r="P37" s="135">
        <v>29.33</v>
      </c>
      <c r="Q37">
        <v>10.73</v>
      </c>
      <c r="R37">
        <v>74.52</v>
      </c>
      <c r="S37">
        <v>7.86</v>
      </c>
      <c r="T37">
        <v>99.42</v>
      </c>
      <c r="U37">
        <v>33.14</v>
      </c>
      <c r="V37">
        <v>33.14</v>
      </c>
      <c r="W37">
        <v>77.739999999999995</v>
      </c>
      <c r="X37">
        <v>15.55</v>
      </c>
      <c r="Y37">
        <v>23.76</v>
      </c>
      <c r="Z37">
        <v>11.22</v>
      </c>
      <c r="AA37">
        <v>70</v>
      </c>
      <c r="AB37">
        <v>35</v>
      </c>
      <c r="AC37">
        <v>18.45</v>
      </c>
      <c r="AD37">
        <v>36.29</v>
      </c>
      <c r="AE37">
        <v>36.29</v>
      </c>
    </row>
    <row r="38" spans="1:31">
      <c r="A38" t="s">
        <v>80</v>
      </c>
      <c r="B38" s="75">
        <v>129.94</v>
      </c>
      <c r="C38" s="75">
        <v>36.21</v>
      </c>
      <c r="D38" s="135">
        <f t="shared" si="0"/>
        <v>88</v>
      </c>
      <c r="E38" s="75"/>
      <c r="F38" s="78">
        <v>7.19</v>
      </c>
      <c r="G38" s="78">
        <v>7.19</v>
      </c>
      <c r="H38" s="78">
        <v>7.36</v>
      </c>
      <c r="I38">
        <v>66.13</v>
      </c>
      <c r="J38">
        <v>270.7</v>
      </c>
      <c r="K38">
        <v>46.15</v>
      </c>
      <c r="L38">
        <v>10.54</v>
      </c>
      <c r="M38">
        <v>14.08</v>
      </c>
      <c r="N38" s="135">
        <v>29.34</v>
      </c>
      <c r="O38" s="135">
        <v>29.33</v>
      </c>
      <c r="P38" s="135">
        <v>29.33</v>
      </c>
      <c r="Q38">
        <v>10.73</v>
      </c>
      <c r="R38">
        <v>82.04</v>
      </c>
      <c r="S38">
        <v>7.86</v>
      </c>
      <c r="T38">
        <v>98.53</v>
      </c>
      <c r="U38">
        <v>32.840000000000003</v>
      </c>
      <c r="V38">
        <v>32.85</v>
      </c>
      <c r="W38">
        <v>88.65</v>
      </c>
      <c r="X38">
        <v>17.73</v>
      </c>
      <c r="Y38">
        <v>28.64</v>
      </c>
      <c r="Z38">
        <v>13.03</v>
      </c>
      <c r="AA38">
        <v>76.67</v>
      </c>
      <c r="AB38">
        <v>38.33</v>
      </c>
      <c r="AC38">
        <v>18.2</v>
      </c>
      <c r="AD38">
        <v>36.520000000000003</v>
      </c>
      <c r="AE38">
        <v>36.520000000000003</v>
      </c>
    </row>
    <row r="39" spans="1:31">
      <c r="A39" t="s">
        <v>81</v>
      </c>
      <c r="B39" s="75">
        <v>129.94</v>
      </c>
      <c r="C39" s="75">
        <v>36.21</v>
      </c>
      <c r="D39" s="135">
        <f t="shared" si="0"/>
        <v>88</v>
      </c>
      <c r="E39" s="75"/>
      <c r="F39" s="78">
        <v>7.92</v>
      </c>
      <c r="G39" s="78">
        <v>7.92</v>
      </c>
      <c r="H39" s="78">
        <v>8.1199999999999992</v>
      </c>
      <c r="I39">
        <v>66.13</v>
      </c>
      <c r="J39">
        <v>270.7</v>
      </c>
      <c r="K39">
        <v>46.15</v>
      </c>
      <c r="L39">
        <v>10.54</v>
      </c>
      <c r="M39">
        <v>14.17</v>
      </c>
      <c r="N39" s="135">
        <v>29.34</v>
      </c>
      <c r="O39" s="135">
        <v>29.33</v>
      </c>
      <c r="P39" s="135">
        <v>29.33</v>
      </c>
      <c r="Q39">
        <v>10.73</v>
      </c>
      <c r="R39">
        <v>97.42</v>
      </c>
      <c r="S39">
        <v>7.86</v>
      </c>
      <c r="T39">
        <v>98.84</v>
      </c>
      <c r="U39">
        <v>32.950000000000003</v>
      </c>
      <c r="V39">
        <v>32.94</v>
      </c>
      <c r="W39">
        <v>100.78</v>
      </c>
      <c r="X39">
        <v>20.16</v>
      </c>
      <c r="Y39">
        <v>40.89</v>
      </c>
      <c r="Z39">
        <v>20.21</v>
      </c>
      <c r="AA39">
        <v>83.34</v>
      </c>
      <c r="AB39">
        <v>41.66</v>
      </c>
      <c r="AC39">
        <v>18.420000000000002</v>
      </c>
      <c r="AD39">
        <v>37.159999999999997</v>
      </c>
      <c r="AE39">
        <v>37.159999999999997</v>
      </c>
    </row>
    <row r="40" spans="1:31">
      <c r="A40" t="s">
        <v>82</v>
      </c>
      <c r="B40" s="75">
        <v>139.56</v>
      </c>
      <c r="C40" s="75">
        <v>36.21</v>
      </c>
      <c r="D40" s="135">
        <f t="shared" si="0"/>
        <v>88</v>
      </c>
      <c r="E40" s="75"/>
      <c r="F40" s="78">
        <v>9.1300000000000008</v>
      </c>
      <c r="G40" s="78">
        <v>9.1300000000000008</v>
      </c>
      <c r="H40" s="78">
        <v>9.36</v>
      </c>
      <c r="I40">
        <v>66.13</v>
      </c>
      <c r="J40">
        <v>270.7</v>
      </c>
      <c r="K40">
        <v>46.15</v>
      </c>
      <c r="L40">
        <v>10.54</v>
      </c>
      <c r="M40">
        <v>14.48</v>
      </c>
      <c r="N40" s="135">
        <v>29.34</v>
      </c>
      <c r="O40" s="135">
        <v>29.33</v>
      </c>
      <c r="P40" s="135">
        <v>29.33</v>
      </c>
      <c r="Q40">
        <v>10.73</v>
      </c>
      <c r="R40">
        <v>103</v>
      </c>
      <c r="S40">
        <v>7.86</v>
      </c>
      <c r="T40">
        <v>96.72</v>
      </c>
      <c r="U40">
        <v>32.24</v>
      </c>
      <c r="V40">
        <v>32.25</v>
      </c>
      <c r="W40">
        <v>113.66</v>
      </c>
      <c r="X40">
        <v>22.73</v>
      </c>
      <c r="Y40">
        <v>36.24</v>
      </c>
      <c r="Z40">
        <v>22.36</v>
      </c>
      <c r="AA40">
        <v>86.67</v>
      </c>
      <c r="AB40">
        <v>43.33</v>
      </c>
      <c r="AC40">
        <v>18.239999999999998</v>
      </c>
      <c r="AD40">
        <v>36.200000000000003</v>
      </c>
      <c r="AE40">
        <v>36.200000000000003</v>
      </c>
    </row>
    <row r="41" spans="1:31">
      <c r="A41" t="s">
        <v>83</v>
      </c>
      <c r="B41" s="75">
        <v>154</v>
      </c>
      <c r="C41" s="75">
        <v>36.21</v>
      </c>
      <c r="D41" s="135">
        <f t="shared" si="0"/>
        <v>88</v>
      </c>
      <c r="E41" s="75"/>
      <c r="F41" s="78">
        <v>9.76</v>
      </c>
      <c r="G41" s="78">
        <v>9.76</v>
      </c>
      <c r="H41" s="78">
        <v>10</v>
      </c>
      <c r="I41">
        <v>66.13</v>
      </c>
      <c r="J41">
        <v>270.7</v>
      </c>
      <c r="K41">
        <v>46.15</v>
      </c>
      <c r="L41">
        <v>10.54</v>
      </c>
      <c r="M41">
        <v>14.83</v>
      </c>
      <c r="N41" s="135">
        <v>29.34</v>
      </c>
      <c r="O41" s="135">
        <v>29.33</v>
      </c>
      <c r="P41" s="135">
        <v>29.33</v>
      </c>
      <c r="Q41">
        <v>10.73</v>
      </c>
      <c r="R41">
        <v>108.39</v>
      </c>
      <c r="S41">
        <v>7.86</v>
      </c>
      <c r="T41">
        <v>94.9</v>
      </c>
      <c r="U41">
        <v>31.63</v>
      </c>
      <c r="V41">
        <v>31.65</v>
      </c>
      <c r="W41">
        <v>141.88</v>
      </c>
      <c r="X41">
        <v>28.37</v>
      </c>
      <c r="Y41">
        <v>39.29</v>
      </c>
      <c r="Z41">
        <v>24.85</v>
      </c>
      <c r="AA41">
        <v>90</v>
      </c>
      <c r="AB41">
        <v>45</v>
      </c>
      <c r="AC41">
        <v>18</v>
      </c>
      <c r="AD41">
        <v>36.14</v>
      </c>
      <c r="AE41">
        <v>36.14</v>
      </c>
    </row>
    <row r="42" spans="1:31">
      <c r="A42" t="s">
        <v>84</v>
      </c>
      <c r="B42" s="75">
        <v>158.81</v>
      </c>
      <c r="C42" s="75">
        <v>36.21</v>
      </c>
      <c r="D42" s="135">
        <f t="shared" si="0"/>
        <v>88</v>
      </c>
      <c r="E42" s="75"/>
      <c r="F42" s="78">
        <v>10.34</v>
      </c>
      <c r="G42" s="78">
        <v>10.34</v>
      </c>
      <c r="H42" s="78">
        <v>10.6</v>
      </c>
      <c r="I42">
        <v>66.13</v>
      </c>
      <c r="J42">
        <v>270.7</v>
      </c>
      <c r="K42">
        <v>46.15</v>
      </c>
      <c r="L42">
        <v>10.54</v>
      </c>
      <c r="M42">
        <v>9.0500000000000007</v>
      </c>
      <c r="N42" s="135">
        <v>29.34</v>
      </c>
      <c r="O42" s="135">
        <v>29.33</v>
      </c>
      <c r="P42" s="135">
        <v>29.33</v>
      </c>
      <c r="Q42">
        <v>10.73</v>
      </c>
      <c r="R42">
        <v>113.16</v>
      </c>
      <c r="S42">
        <v>7.86</v>
      </c>
      <c r="T42">
        <v>96.3</v>
      </c>
      <c r="U42">
        <v>32.1</v>
      </c>
      <c r="V42">
        <v>32.1</v>
      </c>
      <c r="W42">
        <v>150.21</v>
      </c>
      <c r="X42">
        <v>30.04</v>
      </c>
      <c r="Y42">
        <v>42.07</v>
      </c>
      <c r="Z42">
        <v>27.08</v>
      </c>
      <c r="AA42">
        <v>93.34</v>
      </c>
      <c r="AB42">
        <v>46.66</v>
      </c>
      <c r="AC42">
        <v>17.73</v>
      </c>
      <c r="AD42">
        <v>36.22</v>
      </c>
      <c r="AE42">
        <v>36.22</v>
      </c>
    </row>
    <row r="43" spans="1:31">
      <c r="A43" t="s">
        <v>85</v>
      </c>
      <c r="B43" s="75">
        <v>189.61</v>
      </c>
      <c r="C43" s="75">
        <v>52.13</v>
      </c>
      <c r="D43" s="135">
        <f t="shared" si="0"/>
        <v>88</v>
      </c>
      <c r="E43" s="75"/>
      <c r="F43" s="78">
        <v>8.5399999999999991</v>
      </c>
      <c r="G43" s="78">
        <v>8.5399999999999991</v>
      </c>
      <c r="H43" s="78">
        <v>8.74</v>
      </c>
      <c r="I43">
        <v>66.13</v>
      </c>
      <c r="J43">
        <v>270.7</v>
      </c>
      <c r="K43">
        <v>46.15</v>
      </c>
      <c r="L43">
        <v>10.54</v>
      </c>
      <c r="M43">
        <v>9.31</v>
      </c>
      <c r="N43" s="135">
        <v>29.34</v>
      </c>
      <c r="O43" s="135">
        <v>29.33</v>
      </c>
      <c r="P43" s="135">
        <v>29.33</v>
      </c>
      <c r="Q43">
        <v>10.73</v>
      </c>
      <c r="R43">
        <v>116.84</v>
      </c>
      <c r="S43">
        <v>7.86</v>
      </c>
      <c r="T43">
        <v>97.61</v>
      </c>
      <c r="U43">
        <v>32.54</v>
      </c>
      <c r="V43">
        <v>32.54</v>
      </c>
      <c r="W43">
        <v>158.54</v>
      </c>
      <c r="X43">
        <v>31.71</v>
      </c>
      <c r="Y43">
        <v>44.64</v>
      </c>
      <c r="Z43">
        <v>28.89</v>
      </c>
      <c r="AA43">
        <v>96.67</v>
      </c>
      <c r="AB43">
        <v>48.33</v>
      </c>
      <c r="AC43">
        <v>17.350000000000001</v>
      </c>
      <c r="AD43">
        <v>35.770000000000003</v>
      </c>
      <c r="AE43">
        <v>35.770000000000003</v>
      </c>
    </row>
    <row r="44" spans="1:31">
      <c r="A44" t="s">
        <v>86</v>
      </c>
      <c r="B44" s="75">
        <v>189.61</v>
      </c>
      <c r="C44" s="75">
        <v>52.13</v>
      </c>
      <c r="D44" s="135">
        <f t="shared" si="0"/>
        <v>88</v>
      </c>
      <c r="E44" s="75"/>
      <c r="F44" s="78">
        <v>8.9700000000000006</v>
      </c>
      <c r="G44" s="78">
        <v>8.9700000000000006</v>
      </c>
      <c r="H44" s="78">
        <v>9.1999999999999993</v>
      </c>
      <c r="I44">
        <v>66.13</v>
      </c>
      <c r="J44">
        <v>270.7</v>
      </c>
      <c r="K44">
        <v>46.15</v>
      </c>
      <c r="L44">
        <v>10.54</v>
      </c>
      <c r="M44">
        <v>9.74</v>
      </c>
      <c r="N44" s="135">
        <v>29.34</v>
      </c>
      <c r="O44" s="135">
        <v>29.33</v>
      </c>
      <c r="P44" s="135">
        <v>29.33</v>
      </c>
      <c r="Q44">
        <v>10.73</v>
      </c>
      <c r="R44">
        <v>120.8</v>
      </c>
      <c r="S44">
        <v>7.86</v>
      </c>
      <c r="T44">
        <v>97.01</v>
      </c>
      <c r="U44">
        <v>32.340000000000003</v>
      </c>
      <c r="V44">
        <v>32.33</v>
      </c>
      <c r="W44">
        <v>166.88</v>
      </c>
      <c r="X44">
        <v>33.369999999999997</v>
      </c>
      <c r="Y44">
        <v>48.89</v>
      </c>
      <c r="Z44">
        <v>30.56</v>
      </c>
      <c r="AA44">
        <v>98.67</v>
      </c>
      <c r="AB44">
        <v>49.33</v>
      </c>
      <c r="AC44">
        <v>17.2</v>
      </c>
      <c r="AD44">
        <v>35.909999999999997</v>
      </c>
      <c r="AE44">
        <v>35.909999999999997</v>
      </c>
    </row>
    <row r="45" spans="1:31">
      <c r="A45" t="s">
        <v>87</v>
      </c>
      <c r="B45" s="75">
        <v>189.61</v>
      </c>
      <c r="C45" s="75">
        <v>52.13</v>
      </c>
      <c r="D45" s="135">
        <f t="shared" si="0"/>
        <v>88</v>
      </c>
      <c r="E45" s="75"/>
      <c r="F45" s="78">
        <v>9.24</v>
      </c>
      <c r="G45" s="78">
        <v>9.24</v>
      </c>
      <c r="H45" s="78">
        <v>9.48</v>
      </c>
      <c r="I45">
        <v>66.13</v>
      </c>
      <c r="J45">
        <v>270.7</v>
      </c>
      <c r="K45">
        <v>46.15</v>
      </c>
      <c r="L45">
        <v>10.54</v>
      </c>
      <c r="M45">
        <v>9.91</v>
      </c>
      <c r="N45" s="135">
        <v>29.34</v>
      </c>
      <c r="O45" s="135">
        <v>29.33</v>
      </c>
      <c r="P45" s="135">
        <v>29.33</v>
      </c>
      <c r="Q45">
        <v>10.73</v>
      </c>
      <c r="R45">
        <v>113.1</v>
      </c>
      <c r="S45">
        <v>7.86</v>
      </c>
      <c r="T45">
        <v>98.39</v>
      </c>
      <c r="U45">
        <v>32.799999999999997</v>
      </c>
      <c r="V45">
        <v>32.79</v>
      </c>
      <c r="W45">
        <v>171.04</v>
      </c>
      <c r="X45">
        <v>34.21</v>
      </c>
      <c r="Y45">
        <v>50.98</v>
      </c>
      <c r="Z45">
        <v>27.7</v>
      </c>
      <c r="AA45">
        <v>98.67</v>
      </c>
      <c r="AB45">
        <v>49.33</v>
      </c>
      <c r="AC45">
        <v>16.95</v>
      </c>
      <c r="AD45">
        <v>35.69</v>
      </c>
      <c r="AE45">
        <v>35.69</v>
      </c>
    </row>
    <row r="46" spans="1:31">
      <c r="A46" t="s">
        <v>88</v>
      </c>
      <c r="B46" s="75">
        <v>189.61</v>
      </c>
      <c r="C46" s="75">
        <v>52.13</v>
      </c>
      <c r="D46" s="135">
        <f t="shared" si="0"/>
        <v>88</v>
      </c>
      <c r="E46" s="75"/>
      <c r="F46" s="78">
        <v>9.51</v>
      </c>
      <c r="G46" s="78">
        <v>9.51</v>
      </c>
      <c r="H46" s="78">
        <v>9.75</v>
      </c>
      <c r="I46">
        <v>66.13</v>
      </c>
      <c r="J46">
        <v>270.7</v>
      </c>
      <c r="K46">
        <v>46.15</v>
      </c>
      <c r="L46">
        <v>10.54</v>
      </c>
      <c r="M46">
        <v>10.25</v>
      </c>
      <c r="N46" s="135">
        <v>29.34</v>
      </c>
      <c r="O46" s="135">
        <v>29.33</v>
      </c>
      <c r="P46" s="135">
        <v>29.33</v>
      </c>
      <c r="Q46">
        <v>10.73</v>
      </c>
      <c r="R46">
        <v>118.58</v>
      </c>
      <c r="S46">
        <v>7.86</v>
      </c>
      <c r="T46">
        <v>96.56</v>
      </c>
      <c r="U46">
        <v>32.19</v>
      </c>
      <c r="V46">
        <v>32.18</v>
      </c>
      <c r="W46">
        <v>153.54</v>
      </c>
      <c r="X46">
        <v>30.71</v>
      </c>
      <c r="Y46">
        <v>54.49</v>
      </c>
      <c r="Z46">
        <v>29.65</v>
      </c>
      <c r="AA46">
        <v>98.67</v>
      </c>
      <c r="AB46">
        <v>49.33</v>
      </c>
      <c r="AC46">
        <v>16.82</v>
      </c>
      <c r="AD46">
        <v>35.799999999999997</v>
      </c>
      <c r="AE46">
        <v>35.799999999999997</v>
      </c>
    </row>
    <row r="47" spans="1:31">
      <c r="A47" t="s">
        <v>89</v>
      </c>
      <c r="B47" s="75">
        <v>181.75</v>
      </c>
      <c r="C47" s="75">
        <v>52.13</v>
      </c>
      <c r="D47" s="135">
        <f t="shared" si="0"/>
        <v>88</v>
      </c>
      <c r="E47" s="75"/>
      <c r="F47" s="78">
        <v>10.33</v>
      </c>
      <c r="G47" s="78">
        <v>10.33</v>
      </c>
      <c r="H47" s="78">
        <v>10.59</v>
      </c>
      <c r="I47">
        <v>66.13</v>
      </c>
      <c r="J47">
        <v>270.7</v>
      </c>
      <c r="K47">
        <v>46.15</v>
      </c>
      <c r="L47">
        <v>10.54</v>
      </c>
      <c r="M47">
        <v>10.5</v>
      </c>
      <c r="N47" s="135">
        <v>29.34</v>
      </c>
      <c r="O47" s="135">
        <v>29.33</v>
      </c>
      <c r="P47" s="135">
        <v>29.33</v>
      </c>
      <c r="Q47">
        <v>10.73</v>
      </c>
      <c r="R47">
        <v>123.74</v>
      </c>
      <c r="S47">
        <v>7.4</v>
      </c>
      <c r="T47">
        <v>97.74</v>
      </c>
      <c r="U47">
        <v>32.58</v>
      </c>
      <c r="V47">
        <v>32.58</v>
      </c>
      <c r="W47">
        <v>155.24</v>
      </c>
      <c r="X47">
        <v>31.05</v>
      </c>
      <c r="Y47">
        <v>56.01</v>
      </c>
      <c r="Z47">
        <v>31.24</v>
      </c>
      <c r="AA47">
        <v>98.67</v>
      </c>
      <c r="AB47">
        <v>49.33</v>
      </c>
      <c r="AC47">
        <v>0</v>
      </c>
      <c r="AD47">
        <v>35.71</v>
      </c>
      <c r="AE47">
        <v>35.71</v>
      </c>
    </row>
    <row r="48" spans="1:31">
      <c r="A48" t="s">
        <v>90</v>
      </c>
      <c r="B48" s="75">
        <v>181.75</v>
      </c>
      <c r="C48" s="75">
        <v>52.13</v>
      </c>
      <c r="D48" s="135">
        <f t="shared" si="0"/>
        <v>88</v>
      </c>
      <c r="E48" s="75"/>
      <c r="F48" s="78">
        <v>10.97</v>
      </c>
      <c r="G48" s="78">
        <v>10.97</v>
      </c>
      <c r="H48" s="78">
        <v>11.25</v>
      </c>
      <c r="I48">
        <v>66.13</v>
      </c>
      <c r="J48">
        <v>270.7</v>
      </c>
      <c r="K48">
        <v>46.15</v>
      </c>
      <c r="L48">
        <v>10.54</v>
      </c>
      <c r="M48">
        <v>10.74</v>
      </c>
      <c r="N48" s="135">
        <v>29.34</v>
      </c>
      <c r="O48" s="135">
        <v>29.33</v>
      </c>
      <c r="P48" s="135">
        <v>29.33</v>
      </c>
      <c r="Q48">
        <v>10.73</v>
      </c>
      <c r="R48">
        <v>128.46</v>
      </c>
      <c r="S48">
        <v>7.4</v>
      </c>
      <c r="T48">
        <v>98.96</v>
      </c>
      <c r="U48">
        <v>32.99</v>
      </c>
      <c r="V48">
        <v>32.99</v>
      </c>
      <c r="W48">
        <v>153.82</v>
      </c>
      <c r="X48">
        <v>30.77</v>
      </c>
      <c r="Y48">
        <v>56.95</v>
      </c>
      <c r="Z48">
        <v>32.68</v>
      </c>
      <c r="AA48">
        <v>98.67</v>
      </c>
      <c r="AB48">
        <v>49.33</v>
      </c>
      <c r="AC48">
        <v>0</v>
      </c>
      <c r="AD48">
        <v>36</v>
      </c>
      <c r="AE48">
        <v>36</v>
      </c>
    </row>
    <row r="49" spans="1:31">
      <c r="A49" t="s">
        <v>91</v>
      </c>
      <c r="B49" s="75">
        <v>181.75</v>
      </c>
      <c r="C49" s="75">
        <v>52.13</v>
      </c>
      <c r="D49" s="135">
        <f t="shared" si="0"/>
        <v>88</v>
      </c>
      <c r="E49" s="75"/>
      <c r="F49" s="78">
        <v>11.32</v>
      </c>
      <c r="G49" s="78">
        <v>11.32</v>
      </c>
      <c r="H49" s="78">
        <v>11.6</v>
      </c>
      <c r="I49">
        <v>66.13</v>
      </c>
      <c r="J49">
        <v>270.7</v>
      </c>
      <c r="K49">
        <v>46.15</v>
      </c>
      <c r="L49">
        <v>10.54</v>
      </c>
      <c r="M49">
        <v>10.99</v>
      </c>
      <c r="N49" s="135">
        <v>29.34</v>
      </c>
      <c r="O49" s="135">
        <v>29.33</v>
      </c>
      <c r="P49" s="135">
        <v>29.33</v>
      </c>
      <c r="Q49">
        <v>10.73</v>
      </c>
      <c r="R49">
        <v>132.75</v>
      </c>
      <c r="S49">
        <v>7.4</v>
      </c>
      <c r="T49">
        <v>96.94</v>
      </c>
      <c r="U49">
        <v>32.31</v>
      </c>
      <c r="V49">
        <v>32.32</v>
      </c>
      <c r="W49">
        <v>154.44</v>
      </c>
      <c r="X49">
        <v>30.89</v>
      </c>
      <c r="Y49">
        <v>58.77</v>
      </c>
      <c r="Z49">
        <v>34.090000000000003</v>
      </c>
      <c r="AA49">
        <v>98.67</v>
      </c>
      <c r="AB49">
        <v>49.33</v>
      </c>
      <c r="AC49">
        <v>0</v>
      </c>
      <c r="AD49">
        <v>35.79</v>
      </c>
      <c r="AE49">
        <v>35.79</v>
      </c>
    </row>
    <row r="50" spans="1:31">
      <c r="A50" t="s">
        <v>92</v>
      </c>
      <c r="B50" s="75">
        <v>181.75</v>
      </c>
      <c r="C50" s="75">
        <v>52.13</v>
      </c>
      <c r="D50" s="135">
        <f t="shared" si="0"/>
        <v>88</v>
      </c>
      <c r="E50" s="75"/>
      <c r="F50" s="78">
        <v>11.44</v>
      </c>
      <c r="G50" s="78">
        <v>11.44</v>
      </c>
      <c r="H50" s="78">
        <v>11.72</v>
      </c>
      <c r="I50">
        <v>66.13</v>
      </c>
      <c r="J50">
        <v>270.7</v>
      </c>
      <c r="K50">
        <v>46.15</v>
      </c>
      <c r="L50">
        <v>10.54</v>
      </c>
      <c r="M50">
        <v>11.69</v>
      </c>
      <c r="N50" s="135">
        <v>29.34</v>
      </c>
      <c r="O50" s="135">
        <v>29.33</v>
      </c>
      <c r="P50" s="135">
        <v>29.33</v>
      </c>
      <c r="Q50">
        <v>10.73</v>
      </c>
      <c r="R50">
        <v>135.29</v>
      </c>
      <c r="S50">
        <v>7.4</v>
      </c>
      <c r="T50">
        <v>96.92</v>
      </c>
      <c r="U50">
        <v>32.31</v>
      </c>
      <c r="V50">
        <v>32.299999999999997</v>
      </c>
      <c r="W50">
        <v>157.72</v>
      </c>
      <c r="X50">
        <v>31.54</v>
      </c>
      <c r="Y50">
        <v>58.93</v>
      </c>
      <c r="Z50">
        <v>35.380000000000003</v>
      </c>
      <c r="AA50">
        <v>98.67</v>
      </c>
      <c r="AB50">
        <v>49.33</v>
      </c>
      <c r="AC50">
        <v>0</v>
      </c>
      <c r="AD50">
        <v>35.520000000000003</v>
      </c>
      <c r="AE50">
        <v>35.520000000000003</v>
      </c>
    </row>
    <row r="51" spans="1:31">
      <c r="A51" t="s">
        <v>93</v>
      </c>
      <c r="B51" s="75">
        <v>211.41</v>
      </c>
      <c r="C51" s="75">
        <v>51.78</v>
      </c>
      <c r="D51" s="135">
        <f t="shared" si="0"/>
        <v>88</v>
      </c>
      <c r="E51" s="75"/>
      <c r="F51" s="78">
        <v>11.49</v>
      </c>
      <c r="G51" s="78">
        <v>11.49</v>
      </c>
      <c r="H51" s="78">
        <v>11.77</v>
      </c>
      <c r="I51">
        <v>66.13</v>
      </c>
      <c r="J51">
        <v>270.7</v>
      </c>
      <c r="K51">
        <v>72.19</v>
      </c>
      <c r="L51">
        <v>10.54</v>
      </c>
      <c r="M51">
        <v>12.32</v>
      </c>
      <c r="N51" s="135">
        <v>29.34</v>
      </c>
      <c r="O51" s="135">
        <v>29.33</v>
      </c>
      <c r="P51" s="135">
        <v>29.33</v>
      </c>
      <c r="Q51">
        <v>10.73</v>
      </c>
      <c r="R51">
        <v>113.55</v>
      </c>
      <c r="S51">
        <v>7.86</v>
      </c>
      <c r="T51">
        <v>99.59</v>
      </c>
      <c r="U51">
        <v>33.200000000000003</v>
      </c>
      <c r="V51">
        <v>33.19</v>
      </c>
      <c r="W51">
        <v>159.91999999999999</v>
      </c>
      <c r="X51">
        <v>31.98</v>
      </c>
      <c r="Y51">
        <v>51.52</v>
      </c>
      <c r="Z51">
        <v>29.17</v>
      </c>
      <c r="AA51">
        <v>98.67</v>
      </c>
      <c r="AB51">
        <v>49.33</v>
      </c>
      <c r="AC51">
        <v>2.96</v>
      </c>
      <c r="AD51">
        <v>35.93</v>
      </c>
      <c r="AE51">
        <v>35.93</v>
      </c>
    </row>
    <row r="52" spans="1:31">
      <c r="A52" t="s">
        <v>94</v>
      </c>
      <c r="B52" s="75">
        <v>211.41</v>
      </c>
      <c r="C52" s="75">
        <v>51.78</v>
      </c>
      <c r="D52" s="135">
        <f t="shared" si="0"/>
        <v>88</v>
      </c>
      <c r="E52" s="75"/>
      <c r="F52" s="78">
        <v>11.52</v>
      </c>
      <c r="G52" s="78">
        <v>11.52</v>
      </c>
      <c r="H52" s="78">
        <v>11.81</v>
      </c>
      <c r="I52">
        <v>66.13</v>
      </c>
      <c r="J52">
        <v>270.7</v>
      </c>
      <c r="K52">
        <v>57.75</v>
      </c>
      <c r="L52">
        <v>10.54</v>
      </c>
      <c r="M52">
        <v>12.97</v>
      </c>
      <c r="N52" s="135">
        <v>29.34</v>
      </c>
      <c r="O52" s="135">
        <v>29.33</v>
      </c>
      <c r="P52" s="135">
        <v>29.33</v>
      </c>
      <c r="Q52">
        <v>10.73</v>
      </c>
      <c r="R52">
        <v>110.79</v>
      </c>
      <c r="S52">
        <v>7.86</v>
      </c>
      <c r="T52">
        <v>100.16</v>
      </c>
      <c r="U52">
        <v>33.39</v>
      </c>
      <c r="V52">
        <v>33.380000000000003</v>
      </c>
      <c r="W52">
        <v>161.4</v>
      </c>
      <c r="X52">
        <v>32.28</v>
      </c>
      <c r="Y52">
        <v>51.75</v>
      </c>
      <c r="Z52">
        <v>29.92</v>
      </c>
      <c r="AA52">
        <v>98.67</v>
      </c>
      <c r="AB52">
        <v>49.33</v>
      </c>
      <c r="AC52">
        <v>8.9499999999999993</v>
      </c>
      <c r="AD52">
        <v>35.92</v>
      </c>
      <c r="AE52">
        <v>35.92</v>
      </c>
    </row>
    <row r="53" spans="1:31">
      <c r="A53" t="s">
        <v>95</v>
      </c>
      <c r="B53" s="75">
        <v>211.41</v>
      </c>
      <c r="C53" s="75">
        <v>51.78</v>
      </c>
      <c r="D53" s="135">
        <f t="shared" si="0"/>
        <v>88</v>
      </c>
      <c r="E53" s="75"/>
      <c r="F53" s="78">
        <v>11.54</v>
      </c>
      <c r="G53" s="78">
        <v>11.54</v>
      </c>
      <c r="H53" s="78">
        <v>11.83</v>
      </c>
      <c r="I53">
        <v>66.13</v>
      </c>
      <c r="J53">
        <v>270.7</v>
      </c>
      <c r="K53">
        <v>57.75</v>
      </c>
      <c r="L53">
        <v>10.54</v>
      </c>
      <c r="M53">
        <v>8.73</v>
      </c>
      <c r="N53" s="135">
        <v>29.34</v>
      </c>
      <c r="O53" s="135">
        <v>29.33</v>
      </c>
      <c r="P53" s="135">
        <v>29.33</v>
      </c>
      <c r="Q53">
        <v>10.73</v>
      </c>
      <c r="R53">
        <v>110</v>
      </c>
      <c r="S53">
        <v>7.86</v>
      </c>
      <c r="T53">
        <v>100.08</v>
      </c>
      <c r="U53">
        <v>33.36</v>
      </c>
      <c r="V53">
        <v>33.369999999999997</v>
      </c>
      <c r="W53">
        <v>150.21</v>
      </c>
      <c r="X53">
        <v>30.04</v>
      </c>
      <c r="Y53">
        <v>52.22</v>
      </c>
      <c r="Z53">
        <v>31.82</v>
      </c>
      <c r="AA53">
        <v>98.67</v>
      </c>
      <c r="AB53">
        <v>49.33</v>
      </c>
      <c r="AC53">
        <v>11.15</v>
      </c>
      <c r="AD53">
        <v>35.72</v>
      </c>
      <c r="AE53">
        <v>35.72</v>
      </c>
    </row>
    <row r="54" spans="1:31">
      <c r="A54" t="s">
        <v>96</v>
      </c>
      <c r="B54" s="75">
        <v>201</v>
      </c>
      <c r="C54" s="75">
        <v>51.78</v>
      </c>
      <c r="D54" s="135">
        <f t="shared" si="0"/>
        <v>88</v>
      </c>
      <c r="E54" s="75"/>
      <c r="F54" s="78">
        <v>11.49</v>
      </c>
      <c r="G54" s="78">
        <v>11.49</v>
      </c>
      <c r="H54" s="78">
        <v>11.77</v>
      </c>
      <c r="I54">
        <v>66.13</v>
      </c>
      <c r="J54">
        <v>270.7</v>
      </c>
      <c r="K54">
        <v>57.75</v>
      </c>
      <c r="L54">
        <v>10.54</v>
      </c>
      <c r="M54">
        <v>8.85</v>
      </c>
      <c r="N54" s="135">
        <v>29.34</v>
      </c>
      <c r="O54" s="135">
        <v>29.33</v>
      </c>
      <c r="P54" s="135">
        <v>29.33</v>
      </c>
      <c r="Q54">
        <v>10.73</v>
      </c>
      <c r="R54">
        <v>111.1</v>
      </c>
      <c r="S54">
        <v>7.86</v>
      </c>
      <c r="T54">
        <v>98.1</v>
      </c>
      <c r="U54">
        <v>32.700000000000003</v>
      </c>
      <c r="V54">
        <v>32.69</v>
      </c>
      <c r="W54">
        <v>150.21</v>
      </c>
      <c r="X54">
        <v>30.04</v>
      </c>
      <c r="Y54">
        <v>52.22</v>
      </c>
      <c r="Z54">
        <v>32.770000000000003</v>
      </c>
      <c r="AA54">
        <v>98.67</v>
      </c>
      <c r="AB54">
        <v>49.33</v>
      </c>
      <c r="AC54">
        <v>16.46</v>
      </c>
      <c r="AD54">
        <v>35.68</v>
      </c>
      <c r="AE54">
        <v>35.68</v>
      </c>
    </row>
    <row r="55" spans="1:31">
      <c r="A55" t="s">
        <v>97</v>
      </c>
      <c r="B55" s="75">
        <v>201</v>
      </c>
      <c r="C55" s="75">
        <v>51.78</v>
      </c>
      <c r="D55" s="135">
        <f t="shared" si="0"/>
        <v>88</v>
      </c>
      <c r="E55" s="75"/>
      <c r="F55" s="78">
        <v>11.68</v>
      </c>
      <c r="G55" s="78">
        <v>11.68</v>
      </c>
      <c r="H55" s="78">
        <v>11.98</v>
      </c>
      <c r="I55">
        <v>66.13</v>
      </c>
      <c r="J55">
        <v>270.7</v>
      </c>
      <c r="K55">
        <v>57.75</v>
      </c>
      <c r="L55">
        <v>10.54</v>
      </c>
      <c r="M55">
        <v>8.98</v>
      </c>
      <c r="N55" s="135">
        <v>29.34</v>
      </c>
      <c r="O55" s="135">
        <v>29.33</v>
      </c>
      <c r="P55" s="135">
        <v>29.33</v>
      </c>
      <c r="Q55">
        <v>10.73</v>
      </c>
      <c r="R55">
        <v>110</v>
      </c>
      <c r="S55">
        <v>8.14</v>
      </c>
      <c r="T55">
        <v>97.94</v>
      </c>
      <c r="U55">
        <v>32.65</v>
      </c>
      <c r="V55">
        <v>32.64</v>
      </c>
      <c r="W55">
        <v>150.21</v>
      </c>
      <c r="X55">
        <v>30.04</v>
      </c>
      <c r="Y55">
        <v>52.35</v>
      </c>
      <c r="Z55">
        <v>34.049999999999997</v>
      </c>
      <c r="AA55">
        <v>98.67</v>
      </c>
      <c r="AB55">
        <v>49.33</v>
      </c>
      <c r="AC55">
        <v>16.510000000000002</v>
      </c>
      <c r="AD55">
        <v>35.75</v>
      </c>
      <c r="AE55">
        <v>35.75</v>
      </c>
    </row>
    <row r="56" spans="1:31">
      <c r="A56" t="s">
        <v>98</v>
      </c>
      <c r="B56" s="75">
        <v>196.19</v>
      </c>
      <c r="C56" s="75">
        <v>51.78</v>
      </c>
      <c r="D56" s="135">
        <f t="shared" si="0"/>
        <v>88</v>
      </c>
      <c r="E56" s="75"/>
      <c r="F56" s="78">
        <v>11.53</v>
      </c>
      <c r="G56" s="78">
        <v>11.53</v>
      </c>
      <c r="H56" s="78">
        <v>11.81</v>
      </c>
      <c r="I56">
        <v>66.13</v>
      </c>
      <c r="J56">
        <v>270.7</v>
      </c>
      <c r="K56">
        <v>57.75</v>
      </c>
      <c r="L56">
        <v>10.54</v>
      </c>
      <c r="M56">
        <v>9.1300000000000008</v>
      </c>
      <c r="N56" s="135">
        <v>29.34</v>
      </c>
      <c r="O56" s="135">
        <v>29.33</v>
      </c>
      <c r="P56" s="135">
        <v>29.33</v>
      </c>
      <c r="Q56">
        <v>10.73</v>
      </c>
      <c r="R56">
        <v>106.44</v>
      </c>
      <c r="S56">
        <v>8.14</v>
      </c>
      <c r="T56">
        <v>98.02</v>
      </c>
      <c r="U56">
        <v>32.67</v>
      </c>
      <c r="V56">
        <v>32.68</v>
      </c>
      <c r="W56">
        <v>150.21</v>
      </c>
      <c r="X56">
        <v>30.04</v>
      </c>
      <c r="Y56">
        <v>51.99</v>
      </c>
      <c r="Z56">
        <v>34.590000000000003</v>
      </c>
      <c r="AA56">
        <v>98.67</v>
      </c>
      <c r="AB56">
        <v>49.33</v>
      </c>
      <c r="AC56">
        <v>16.57</v>
      </c>
      <c r="AD56">
        <v>35.82</v>
      </c>
      <c r="AE56">
        <v>35.82</v>
      </c>
    </row>
    <row r="57" spans="1:31">
      <c r="A57" t="s">
        <v>99</v>
      </c>
      <c r="B57" s="75">
        <v>201</v>
      </c>
      <c r="C57" s="75">
        <v>51.78</v>
      </c>
      <c r="D57" s="135">
        <f t="shared" si="0"/>
        <v>88</v>
      </c>
      <c r="E57" s="75"/>
      <c r="F57" s="78">
        <v>11.41</v>
      </c>
      <c r="G57" s="78">
        <v>11.41</v>
      </c>
      <c r="H57" s="78">
        <v>11.69</v>
      </c>
      <c r="I57">
        <v>66.13</v>
      </c>
      <c r="J57">
        <v>270.7</v>
      </c>
      <c r="K57">
        <v>48.12</v>
      </c>
      <c r="L57">
        <v>10.54</v>
      </c>
      <c r="M57">
        <v>9.57</v>
      </c>
      <c r="N57" s="135">
        <v>29.34</v>
      </c>
      <c r="O57" s="135">
        <v>29.33</v>
      </c>
      <c r="P57" s="135">
        <v>29.33</v>
      </c>
      <c r="Q57">
        <v>10.73</v>
      </c>
      <c r="R57">
        <v>104.8</v>
      </c>
      <c r="S57">
        <v>8.14</v>
      </c>
      <c r="T57">
        <v>99.7</v>
      </c>
      <c r="U57">
        <v>33.229999999999997</v>
      </c>
      <c r="V57">
        <v>33.24</v>
      </c>
      <c r="W57">
        <v>98.54</v>
      </c>
      <c r="X57">
        <v>19.71</v>
      </c>
      <c r="Y57">
        <v>51.66</v>
      </c>
      <c r="Z57">
        <v>35.159999999999997</v>
      </c>
      <c r="AA57">
        <v>98.67</v>
      </c>
      <c r="AB57">
        <v>49.33</v>
      </c>
      <c r="AC57">
        <v>15.87</v>
      </c>
      <c r="AD57">
        <v>35.79</v>
      </c>
      <c r="AE57">
        <v>35.79</v>
      </c>
    </row>
    <row r="58" spans="1:31">
      <c r="A58" t="s">
        <v>100</v>
      </c>
      <c r="B58" s="75">
        <v>227.32</v>
      </c>
      <c r="C58" s="75">
        <v>51.78</v>
      </c>
      <c r="D58" s="135">
        <f t="shared" si="0"/>
        <v>88</v>
      </c>
      <c r="E58" s="75"/>
      <c r="F58" s="78">
        <v>11.34</v>
      </c>
      <c r="G58" s="78">
        <v>11.34</v>
      </c>
      <c r="H58" s="78">
        <v>11.62</v>
      </c>
      <c r="I58">
        <v>66.13</v>
      </c>
      <c r="J58">
        <v>270.7</v>
      </c>
      <c r="K58">
        <v>46.15</v>
      </c>
      <c r="L58">
        <v>10.54</v>
      </c>
      <c r="M58">
        <v>9.42</v>
      </c>
      <c r="N58" s="135">
        <v>29.34</v>
      </c>
      <c r="O58" s="135">
        <v>29.33</v>
      </c>
      <c r="P58" s="135">
        <v>29.33</v>
      </c>
      <c r="Q58">
        <v>10.73</v>
      </c>
      <c r="R58">
        <v>105.08</v>
      </c>
      <c r="S58">
        <v>8.14</v>
      </c>
      <c r="T58">
        <v>98.91</v>
      </c>
      <c r="U58">
        <v>32.97</v>
      </c>
      <c r="V58">
        <v>32.97</v>
      </c>
      <c r="W58">
        <v>96.04</v>
      </c>
      <c r="X58">
        <v>19.21</v>
      </c>
      <c r="Y58">
        <v>51.44</v>
      </c>
      <c r="Z58">
        <v>36.82</v>
      </c>
      <c r="AA58">
        <v>98.67</v>
      </c>
      <c r="AB58">
        <v>49.33</v>
      </c>
      <c r="AC58">
        <v>15.88</v>
      </c>
      <c r="AD58">
        <v>35.89</v>
      </c>
      <c r="AE58">
        <v>35.89</v>
      </c>
    </row>
    <row r="59" spans="1:31">
      <c r="A59" t="s">
        <v>101</v>
      </c>
      <c r="B59" s="75">
        <v>227.32</v>
      </c>
      <c r="C59" s="75">
        <v>51.78</v>
      </c>
      <c r="D59" s="135">
        <f t="shared" si="0"/>
        <v>88</v>
      </c>
      <c r="E59" s="75"/>
      <c r="F59" s="78">
        <v>10.86</v>
      </c>
      <c r="G59" s="78">
        <v>10.86</v>
      </c>
      <c r="H59" s="78">
        <v>11.13</v>
      </c>
      <c r="I59">
        <v>66.13</v>
      </c>
      <c r="J59">
        <v>270.7</v>
      </c>
      <c r="K59">
        <v>48.12</v>
      </c>
      <c r="L59">
        <v>10.54</v>
      </c>
      <c r="M59">
        <v>9.25</v>
      </c>
      <c r="N59" s="135">
        <v>29.34</v>
      </c>
      <c r="O59" s="135">
        <v>29.33</v>
      </c>
      <c r="P59" s="135">
        <v>29.33</v>
      </c>
      <c r="Q59">
        <v>10.73</v>
      </c>
      <c r="R59">
        <v>101.35</v>
      </c>
      <c r="S59">
        <v>8.52</v>
      </c>
      <c r="T59">
        <v>97.82</v>
      </c>
      <c r="U59">
        <v>32.61</v>
      </c>
      <c r="V59">
        <v>32.6</v>
      </c>
      <c r="W59">
        <v>95.21</v>
      </c>
      <c r="X59">
        <v>19.04</v>
      </c>
      <c r="Y59">
        <v>50.9</v>
      </c>
      <c r="Z59">
        <v>36</v>
      </c>
      <c r="AA59">
        <v>98.67</v>
      </c>
      <c r="AB59">
        <v>49.33</v>
      </c>
      <c r="AC59">
        <v>16.12</v>
      </c>
      <c r="AD59">
        <v>36.01</v>
      </c>
      <c r="AE59">
        <v>36.01</v>
      </c>
    </row>
    <row r="60" spans="1:31">
      <c r="A60" t="s">
        <v>102</v>
      </c>
      <c r="B60" s="75">
        <v>242.55</v>
      </c>
      <c r="C60" s="75">
        <v>68.66</v>
      </c>
      <c r="D60" s="135">
        <f t="shared" si="0"/>
        <v>88</v>
      </c>
      <c r="E60" s="75"/>
      <c r="F60" s="78">
        <v>10.55</v>
      </c>
      <c r="G60" s="78">
        <v>10.55</v>
      </c>
      <c r="H60" s="78">
        <v>10.82</v>
      </c>
      <c r="I60">
        <v>66.13</v>
      </c>
      <c r="J60">
        <v>270.7</v>
      </c>
      <c r="K60">
        <v>57.75</v>
      </c>
      <c r="L60">
        <v>10.54</v>
      </c>
      <c r="M60">
        <v>9.08</v>
      </c>
      <c r="N60" s="135">
        <v>29.34</v>
      </c>
      <c r="O60" s="135">
        <v>29.33</v>
      </c>
      <c r="P60" s="135">
        <v>29.33</v>
      </c>
      <c r="Q60">
        <v>10.73</v>
      </c>
      <c r="R60">
        <v>94.37</v>
      </c>
      <c r="S60">
        <v>8.52</v>
      </c>
      <c r="T60">
        <v>96.45</v>
      </c>
      <c r="U60">
        <v>32.15</v>
      </c>
      <c r="V60">
        <v>32.15</v>
      </c>
      <c r="W60">
        <v>94.38</v>
      </c>
      <c r="X60">
        <v>18.87</v>
      </c>
      <c r="Y60">
        <v>57.99</v>
      </c>
      <c r="Z60">
        <v>35.01</v>
      </c>
      <c r="AA60">
        <v>98.67</v>
      </c>
      <c r="AB60">
        <v>49.33</v>
      </c>
      <c r="AC60">
        <v>15.76</v>
      </c>
      <c r="AD60">
        <v>35.770000000000003</v>
      </c>
      <c r="AE60">
        <v>35.770000000000003</v>
      </c>
    </row>
    <row r="61" spans="1:31">
      <c r="A61" t="s">
        <v>103</v>
      </c>
      <c r="B61" s="75">
        <v>242.55</v>
      </c>
      <c r="C61" s="75">
        <v>68.66</v>
      </c>
      <c r="D61" s="135">
        <f t="shared" si="0"/>
        <v>88</v>
      </c>
      <c r="E61" s="75"/>
      <c r="F61" s="78">
        <v>10.14</v>
      </c>
      <c r="G61" s="78">
        <v>10.14</v>
      </c>
      <c r="H61" s="78">
        <v>10.4</v>
      </c>
      <c r="I61">
        <v>115.64</v>
      </c>
      <c r="J61">
        <v>270.7</v>
      </c>
      <c r="K61">
        <v>57.75</v>
      </c>
      <c r="L61">
        <v>10.54</v>
      </c>
      <c r="M61">
        <v>9.2100000000000009</v>
      </c>
      <c r="N61" s="135">
        <v>29.34</v>
      </c>
      <c r="O61" s="135">
        <v>29.33</v>
      </c>
      <c r="P61" s="135">
        <v>29.33</v>
      </c>
      <c r="Q61">
        <v>10.73</v>
      </c>
      <c r="R61">
        <v>86.44</v>
      </c>
      <c r="S61">
        <v>8.52</v>
      </c>
      <c r="T61">
        <v>96.26</v>
      </c>
      <c r="U61">
        <v>32.090000000000003</v>
      </c>
      <c r="V61">
        <v>32.08</v>
      </c>
      <c r="W61">
        <v>91.88</v>
      </c>
      <c r="X61">
        <v>18.37</v>
      </c>
      <c r="Y61">
        <v>57.12</v>
      </c>
      <c r="Z61">
        <v>34.31</v>
      </c>
      <c r="AA61">
        <v>98.67</v>
      </c>
      <c r="AB61">
        <v>49.33</v>
      </c>
      <c r="AC61">
        <v>15.85</v>
      </c>
      <c r="AD61">
        <v>35.869999999999997</v>
      </c>
      <c r="AE61">
        <v>35.869999999999997</v>
      </c>
    </row>
    <row r="62" spans="1:31">
      <c r="A62" t="s">
        <v>104</v>
      </c>
      <c r="B62" s="75">
        <v>242.55</v>
      </c>
      <c r="C62" s="75">
        <v>80.08</v>
      </c>
      <c r="D62" s="135">
        <f t="shared" si="0"/>
        <v>88</v>
      </c>
      <c r="E62" s="75"/>
      <c r="F62" s="78">
        <v>9.7899999999999991</v>
      </c>
      <c r="G62" s="78">
        <v>9.7899999999999991</v>
      </c>
      <c r="H62" s="78">
        <v>10.02</v>
      </c>
      <c r="I62">
        <v>115.64</v>
      </c>
      <c r="J62">
        <v>270.7</v>
      </c>
      <c r="K62">
        <v>80.209999999999994</v>
      </c>
      <c r="L62">
        <v>10.54</v>
      </c>
      <c r="M62">
        <v>9.34</v>
      </c>
      <c r="N62" s="135">
        <v>29.34</v>
      </c>
      <c r="O62" s="135">
        <v>29.33</v>
      </c>
      <c r="P62" s="135">
        <v>29.33</v>
      </c>
      <c r="Q62">
        <v>10.73</v>
      </c>
      <c r="R62">
        <v>78.16</v>
      </c>
      <c r="S62">
        <v>8.52</v>
      </c>
      <c r="T62">
        <v>97.43</v>
      </c>
      <c r="U62">
        <v>32.479999999999997</v>
      </c>
      <c r="V62">
        <v>32.46</v>
      </c>
      <c r="W62">
        <v>122.96</v>
      </c>
      <c r="X62">
        <v>24.59</v>
      </c>
      <c r="Y62">
        <v>55.4</v>
      </c>
      <c r="Z62">
        <v>33.99</v>
      </c>
      <c r="AA62">
        <v>94.22</v>
      </c>
      <c r="AB62">
        <v>47.1</v>
      </c>
      <c r="AC62">
        <v>15.65</v>
      </c>
      <c r="AD62">
        <v>35.56</v>
      </c>
      <c r="AE62">
        <v>35.56</v>
      </c>
    </row>
    <row r="63" spans="1:31">
      <c r="A63" t="s">
        <v>105</v>
      </c>
      <c r="B63" s="75">
        <v>242.55</v>
      </c>
      <c r="C63" s="75">
        <v>80.08</v>
      </c>
      <c r="D63" s="135">
        <f t="shared" si="0"/>
        <v>88</v>
      </c>
      <c r="E63" s="75"/>
      <c r="F63" s="78">
        <v>9.41</v>
      </c>
      <c r="G63" s="78">
        <v>9.41</v>
      </c>
      <c r="H63" s="78">
        <v>9.64</v>
      </c>
      <c r="I63">
        <v>115.64</v>
      </c>
      <c r="J63">
        <v>270.7</v>
      </c>
      <c r="K63">
        <v>80.209999999999994</v>
      </c>
      <c r="L63">
        <v>10.54</v>
      </c>
      <c r="M63">
        <v>9.4600000000000009</v>
      </c>
      <c r="N63" s="135">
        <v>29.34</v>
      </c>
      <c r="O63" s="135">
        <v>29.33</v>
      </c>
      <c r="P63" s="135">
        <v>29.33</v>
      </c>
      <c r="Q63">
        <v>10.73</v>
      </c>
      <c r="R63">
        <v>71.11</v>
      </c>
      <c r="S63">
        <v>8.8000000000000007</v>
      </c>
      <c r="T63">
        <v>96.93</v>
      </c>
      <c r="U63">
        <v>32.31</v>
      </c>
      <c r="V63">
        <v>32.299999999999997</v>
      </c>
      <c r="W63">
        <v>119.83</v>
      </c>
      <c r="X63">
        <v>23.97</v>
      </c>
      <c r="Y63">
        <v>51.85</v>
      </c>
      <c r="Z63">
        <v>26.88</v>
      </c>
      <c r="AA63">
        <v>93.04</v>
      </c>
      <c r="AB63">
        <v>46.52</v>
      </c>
      <c r="AC63">
        <v>15.61</v>
      </c>
      <c r="AD63">
        <v>33.549999999999997</v>
      </c>
      <c r="AE63">
        <v>33.549999999999997</v>
      </c>
    </row>
    <row r="64" spans="1:31">
      <c r="A64" t="s">
        <v>106</v>
      </c>
      <c r="B64" s="75">
        <v>242.55</v>
      </c>
      <c r="C64" s="75">
        <v>80.08</v>
      </c>
      <c r="D64" s="135">
        <f t="shared" si="0"/>
        <v>88</v>
      </c>
      <c r="E64" s="75"/>
      <c r="F64" s="78">
        <v>8.93</v>
      </c>
      <c r="G64" s="78">
        <v>8.93</v>
      </c>
      <c r="H64" s="78">
        <v>9.15</v>
      </c>
      <c r="I64">
        <v>115.64</v>
      </c>
      <c r="J64">
        <v>270.7</v>
      </c>
      <c r="K64">
        <v>80.209999999999994</v>
      </c>
      <c r="L64">
        <v>10.54</v>
      </c>
      <c r="M64">
        <v>9.6</v>
      </c>
      <c r="N64" s="135">
        <v>29.34</v>
      </c>
      <c r="O64" s="135">
        <v>29.33</v>
      </c>
      <c r="P64" s="135">
        <v>29.33</v>
      </c>
      <c r="Q64">
        <v>10.73</v>
      </c>
      <c r="R64">
        <v>65.5</v>
      </c>
      <c r="S64">
        <v>8.8000000000000007</v>
      </c>
      <c r="T64">
        <v>94.79</v>
      </c>
      <c r="U64">
        <v>31.6</v>
      </c>
      <c r="V64">
        <v>31.59</v>
      </c>
      <c r="W64">
        <v>117.15</v>
      </c>
      <c r="X64">
        <v>23.43</v>
      </c>
      <c r="Y64">
        <v>49.01</v>
      </c>
      <c r="Z64">
        <v>25.52</v>
      </c>
      <c r="AA64">
        <v>91.58</v>
      </c>
      <c r="AB64">
        <v>45.78</v>
      </c>
      <c r="AC64">
        <v>15.47</v>
      </c>
      <c r="AD64">
        <v>33.28</v>
      </c>
      <c r="AE64">
        <v>33.28</v>
      </c>
    </row>
    <row r="65" spans="1:31">
      <c r="A65" t="s">
        <v>107</v>
      </c>
      <c r="B65" s="75">
        <v>242.55</v>
      </c>
      <c r="C65" s="75">
        <v>80.08</v>
      </c>
      <c r="D65" s="135">
        <f t="shared" si="0"/>
        <v>88</v>
      </c>
      <c r="E65" s="75"/>
      <c r="F65" s="78">
        <v>8.49</v>
      </c>
      <c r="G65" s="78">
        <v>8.49</v>
      </c>
      <c r="H65" s="78">
        <v>8.7100000000000009</v>
      </c>
      <c r="I65">
        <v>115.64</v>
      </c>
      <c r="J65">
        <v>270.7</v>
      </c>
      <c r="K65">
        <v>80.209999999999994</v>
      </c>
      <c r="L65">
        <v>10.54</v>
      </c>
      <c r="M65">
        <v>19.05</v>
      </c>
      <c r="N65" s="135">
        <v>29.34</v>
      </c>
      <c r="O65" s="135">
        <v>29.33</v>
      </c>
      <c r="P65" s="135">
        <v>29.33</v>
      </c>
      <c r="Q65">
        <v>10.73</v>
      </c>
      <c r="R65">
        <v>59.82</v>
      </c>
      <c r="S65">
        <v>8.8000000000000007</v>
      </c>
      <c r="T65">
        <v>93.82</v>
      </c>
      <c r="U65">
        <v>31.27</v>
      </c>
      <c r="V65">
        <v>31.29</v>
      </c>
      <c r="W65">
        <v>115.26</v>
      </c>
      <c r="X65">
        <v>23.05</v>
      </c>
      <c r="Y65">
        <v>46.18</v>
      </c>
      <c r="Z65">
        <v>24.21</v>
      </c>
      <c r="AA65">
        <v>89.9</v>
      </c>
      <c r="AB65">
        <v>44.95</v>
      </c>
      <c r="AC65">
        <v>15.63</v>
      </c>
      <c r="AD65">
        <v>33.33</v>
      </c>
      <c r="AE65">
        <v>33.33</v>
      </c>
    </row>
    <row r="66" spans="1:31">
      <c r="A66" t="s">
        <v>108</v>
      </c>
      <c r="B66" s="75">
        <v>242.55</v>
      </c>
      <c r="C66" s="75">
        <v>80.08</v>
      </c>
      <c r="D66" s="135">
        <f t="shared" si="0"/>
        <v>88</v>
      </c>
      <c r="E66" s="75"/>
      <c r="F66" s="78">
        <v>7.91</v>
      </c>
      <c r="G66" s="78">
        <v>7.91</v>
      </c>
      <c r="H66" s="78">
        <v>8.1</v>
      </c>
      <c r="I66">
        <v>115.64</v>
      </c>
      <c r="J66">
        <v>270.7</v>
      </c>
      <c r="K66">
        <v>80.209999999999994</v>
      </c>
      <c r="L66">
        <v>10.54</v>
      </c>
      <c r="M66">
        <v>19.059999999999999</v>
      </c>
      <c r="N66" s="135">
        <v>29.34</v>
      </c>
      <c r="O66" s="135">
        <v>29.33</v>
      </c>
      <c r="P66" s="135">
        <v>29.33</v>
      </c>
      <c r="Q66">
        <v>10.73</v>
      </c>
      <c r="R66">
        <v>54.23</v>
      </c>
      <c r="S66">
        <v>8.8000000000000007</v>
      </c>
      <c r="T66">
        <v>91.42</v>
      </c>
      <c r="U66">
        <v>30.47</v>
      </c>
      <c r="V66">
        <v>30.47</v>
      </c>
      <c r="W66">
        <v>111.8</v>
      </c>
      <c r="X66">
        <v>22.36</v>
      </c>
      <c r="Y66">
        <v>43.05</v>
      </c>
      <c r="Z66">
        <v>23.05</v>
      </c>
      <c r="AA66">
        <v>87.66</v>
      </c>
      <c r="AB66">
        <v>43.82</v>
      </c>
      <c r="AC66">
        <v>15.49</v>
      </c>
      <c r="AD66">
        <v>33.46</v>
      </c>
      <c r="AE66">
        <v>33.46</v>
      </c>
    </row>
    <row r="67" spans="1:31">
      <c r="A67" t="s">
        <v>109</v>
      </c>
      <c r="B67" s="75">
        <v>242.55</v>
      </c>
      <c r="C67" s="75">
        <v>80.08</v>
      </c>
      <c r="D67" s="135">
        <f t="shared" si="0"/>
        <v>88</v>
      </c>
      <c r="E67" s="75"/>
      <c r="F67" s="78">
        <v>7.39</v>
      </c>
      <c r="G67" s="78">
        <v>7.39</v>
      </c>
      <c r="H67" s="78">
        <v>7.57</v>
      </c>
      <c r="I67">
        <v>115.64</v>
      </c>
      <c r="J67">
        <v>270.7</v>
      </c>
      <c r="K67">
        <v>80.209999999999994</v>
      </c>
      <c r="L67">
        <v>10.54</v>
      </c>
      <c r="M67">
        <v>19.059999999999999</v>
      </c>
      <c r="N67" s="135">
        <v>29.34</v>
      </c>
      <c r="O67" s="135">
        <v>29.33</v>
      </c>
      <c r="P67" s="135">
        <v>29.33</v>
      </c>
      <c r="Q67">
        <v>10.73</v>
      </c>
      <c r="R67">
        <v>48.99</v>
      </c>
      <c r="S67">
        <v>9.26</v>
      </c>
      <c r="T67">
        <v>90.18</v>
      </c>
      <c r="U67">
        <v>30.06</v>
      </c>
      <c r="V67">
        <v>30.07</v>
      </c>
      <c r="W67">
        <v>143.88999999999999</v>
      </c>
      <c r="X67">
        <v>28.78</v>
      </c>
      <c r="Y67">
        <v>40.15</v>
      </c>
      <c r="Z67">
        <v>21.91</v>
      </c>
      <c r="AA67">
        <v>84.84</v>
      </c>
      <c r="AB67">
        <v>42.42</v>
      </c>
      <c r="AC67">
        <v>17.149999999999999</v>
      </c>
      <c r="AD67">
        <v>32.520000000000003</v>
      </c>
      <c r="AE67">
        <v>32.520000000000003</v>
      </c>
    </row>
    <row r="68" spans="1:31">
      <c r="A68" t="s">
        <v>110</v>
      </c>
      <c r="B68" s="75">
        <v>242.55</v>
      </c>
      <c r="C68" s="75">
        <v>80.08</v>
      </c>
      <c r="D68" s="135">
        <f t="shared" ref="D68:D98" si="1">N68+O68+P68</f>
        <v>88</v>
      </c>
      <c r="E68" s="75"/>
      <c r="F68" s="78">
        <v>6.71</v>
      </c>
      <c r="G68" s="78">
        <v>6.71</v>
      </c>
      <c r="H68" s="78">
        <v>6.88</v>
      </c>
      <c r="I68">
        <v>115.64</v>
      </c>
      <c r="J68">
        <v>270.7</v>
      </c>
      <c r="K68">
        <v>80.209999999999994</v>
      </c>
      <c r="L68">
        <v>10.54</v>
      </c>
      <c r="M68">
        <v>19.190000000000001</v>
      </c>
      <c r="N68" s="135">
        <v>29.34</v>
      </c>
      <c r="O68" s="135">
        <v>29.33</v>
      </c>
      <c r="P68" s="135">
        <v>29.33</v>
      </c>
      <c r="Q68">
        <v>10.73</v>
      </c>
      <c r="R68">
        <v>43.59</v>
      </c>
      <c r="S68">
        <v>9.26</v>
      </c>
      <c r="T68">
        <v>90.07</v>
      </c>
      <c r="U68">
        <v>30.02</v>
      </c>
      <c r="V68">
        <v>30.03</v>
      </c>
      <c r="W68">
        <v>123.69</v>
      </c>
      <c r="X68">
        <v>24.74</v>
      </c>
      <c r="Y68">
        <v>23.84</v>
      </c>
      <c r="Z68">
        <v>20.18</v>
      </c>
      <c r="AA68">
        <v>78.510000000000005</v>
      </c>
      <c r="AB68">
        <v>39.25</v>
      </c>
      <c r="AC68">
        <v>17.18</v>
      </c>
      <c r="AD68">
        <v>32.36</v>
      </c>
      <c r="AE68">
        <v>32.36</v>
      </c>
    </row>
    <row r="69" spans="1:31">
      <c r="A69" t="s">
        <v>111</v>
      </c>
      <c r="B69" s="75">
        <v>242.55</v>
      </c>
      <c r="C69" s="75">
        <v>80.08</v>
      </c>
      <c r="D69" s="135">
        <f t="shared" si="1"/>
        <v>88</v>
      </c>
      <c r="E69" s="75"/>
      <c r="F69" s="78">
        <v>6.02</v>
      </c>
      <c r="G69" s="78">
        <v>6.02</v>
      </c>
      <c r="H69" s="78">
        <v>6.18</v>
      </c>
      <c r="I69">
        <v>115.64</v>
      </c>
      <c r="J69">
        <v>270.7</v>
      </c>
      <c r="K69">
        <v>80.209999999999994</v>
      </c>
      <c r="L69">
        <v>10.54</v>
      </c>
      <c r="M69">
        <v>9.1300000000000008</v>
      </c>
      <c r="N69" s="135">
        <v>29.34</v>
      </c>
      <c r="O69" s="135">
        <v>29.33</v>
      </c>
      <c r="P69" s="135">
        <v>29.33</v>
      </c>
      <c r="Q69">
        <v>10.73</v>
      </c>
      <c r="R69">
        <v>38</v>
      </c>
      <c r="S69">
        <v>9.26</v>
      </c>
      <c r="T69">
        <v>95.22</v>
      </c>
      <c r="U69">
        <v>31.74</v>
      </c>
      <c r="V69">
        <v>31.75</v>
      </c>
      <c r="W69">
        <v>120.45</v>
      </c>
      <c r="X69">
        <v>24.09</v>
      </c>
      <c r="Y69">
        <v>23.57</v>
      </c>
      <c r="Z69">
        <v>18.37</v>
      </c>
      <c r="AA69">
        <v>71.2</v>
      </c>
      <c r="AB69">
        <v>35.6</v>
      </c>
      <c r="AC69">
        <v>17.13</v>
      </c>
      <c r="AD69">
        <v>32.270000000000003</v>
      </c>
      <c r="AE69">
        <v>32.270000000000003</v>
      </c>
    </row>
    <row r="70" spans="1:31">
      <c r="A70" t="s">
        <v>112</v>
      </c>
      <c r="B70" s="75">
        <v>242.55</v>
      </c>
      <c r="C70" s="75">
        <v>80.08</v>
      </c>
      <c r="D70" s="135">
        <f t="shared" si="1"/>
        <v>88</v>
      </c>
      <c r="E70" s="75"/>
      <c r="F70" s="78">
        <v>5.31</v>
      </c>
      <c r="G70" s="78">
        <v>5.31</v>
      </c>
      <c r="H70" s="78">
        <v>5.44</v>
      </c>
      <c r="I70">
        <v>115.64</v>
      </c>
      <c r="J70">
        <v>270.7</v>
      </c>
      <c r="K70">
        <v>80.209999999999994</v>
      </c>
      <c r="L70">
        <v>10.54</v>
      </c>
      <c r="M70">
        <v>9.42</v>
      </c>
      <c r="N70" s="135">
        <v>29.34</v>
      </c>
      <c r="O70" s="135">
        <v>29.33</v>
      </c>
      <c r="P70" s="135">
        <v>29.33</v>
      </c>
      <c r="Q70">
        <v>10.73</v>
      </c>
      <c r="R70">
        <v>30.33</v>
      </c>
      <c r="S70">
        <v>9.26</v>
      </c>
      <c r="T70">
        <v>94.93</v>
      </c>
      <c r="U70">
        <v>31.64</v>
      </c>
      <c r="V70">
        <v>31.64</v>
      </c>
      <c r="W70">
        <v>88.78</v>
      </c>
      <c r="X70">
        <v>17.760000000000002</v>
      </c>
      <c r="Y70">
        <v>20.99</v>
      </c>
      <c r="Z70">
        <v>18.670000000000002</v>
      </c>
      <c r="AA70">
        <v>63.11</v>
      </c>
      <c r="AB70">
        <v>31.55</v>
      </c>
      <c r="AC70">
        <v>17.11</v>
      </c>
      <c r="AD70">
        <v>33.479999999999997</v>
      </c>
      <c r="AE70">
        <v>33.479999999999997</v>
      </c>
    </row>
    <row r="71" spans="1:31">
      <c r="A71" t="s">
        <v>113</v>
      </c>
      <c r="B71" s="75">
        <v>242.55</v>
      </c>
      <c r="C71" s="75">
        <v>80.08</v>
      </c>
      <c r="D71" s="135">
        <f t="shared" si="1"/>
        <v>88</v>
      </c>
      <c r="E71" s="75"/>
      <c r="F71" s="78">
        <v>4.6500000000000004</v>
      </c>
      <c r="G71" s="78">
        <v>4.6500000000000004</v>
      </c>
      <c r="H71" s="78">
        <v>4.76</v>
      </c>
      <c r="I71">
        <v>115.64</v>
      </c>
      <c r="J71">
        <v>270.7</v>
      </c>
      <c r="K71">
        <v>80.209999999999994</v>
      </c>
      <c r="L71">
        <v>10.54</v>
      </c>
      <c r="M71">
        <v>9.66</v>
      </c>
      <c r="N71" s="135">
        <v>29.34</v>
      </c>
      <c r="O71" s="135">
        <v>29.33</v>
      </c>
      <c r="P71" s="135">
        <v>29.33</v>
      </c>
      <c r="Q71">
        <v>10.73</v>
      </c>
      <c r="R71">
        <v>23.22</v>
      </c>
      <c r="S71">
        <v>9.6199999999999992</v>
      </c>
      <c r="T71">
        <v>94.71</v>
      </c>
      <c r="U71">
        <v>31.57</v>
      </c>
      <c r="V71">
        <v>31.57</v>
      </c>
      <c r="W71">
        <v>85.78</v>
      </c>
      <c r="X71">
        <v>17.149999999999999</v>
      </c>
      <c r="Y71">
        <v>18.13</v>
      </c>
      <c r="Z71">
        <v>15.85</v>
      </c>
      <c r="AA71">
        <v>53.74</v>
      </c>
      <c r="AB71">
        <v>26.86</v>
      </c>
      <c r="AC71">
        <v>17.079999999999998</v>
      </c>
      <c r="AD71">
        <v>33.46</v>
      </c>
      <c r="AE71">
        <v>33.46</v>
      </c>
    </row>
    <row r="72" spans="1:31">
      <c r="A72" t="s">
        <v>114</v>
      </c>
      <c r="B72" s="75">
        <v>242.55</v>
      </c>
      <c r="C72" s="75">
        <v>80.08</v>
      </c>
      <c r="D72" s="135">
        <f t="shared" si="1"/>
        <v>81.7</v>
      </c>
      <c r="E72" s="75"/>
      <c r="F72" s="78">
        <v>3.86</v>
      </c>
      <c r="G72" s="78">
        <v>3.86</v>
      </c>
      <c r="H72" s="78">
        <v>3.95</v>
      </c>
      <c r="I72">
        <v>115.64</v>
      </c>
      <c r="J72">
        <v>270.7</v>
      </c>
      <c r="K72">
        <v>80.209999999999994</v>
      </c>
      <c r="L72">
        <v>10.54</v>
      </c>
      <c r="M72">
        <v>9.93</v>
      </c>
      <c r="N72" s="135">
        <v>25.89</v>
      </c>
      <c r="O72" s="135">
        <v>29.56</v>
      </c>
      <c r="P72" s="135">
        <v>26.25</v>
      </c>
      <c r="Q72">
        <v>10.73</v>
      </c>
      <c r="R72">
        <v>17.09</v>
      </c>
      <c r="S72">
        <v>9.6199999999999992</v>
      </c>
      <c r="T72">
        <v>94.32</v>
      </c>
      <c r="U72">
        <v>31.44</v>
      </c>
      <c r="V72">
        <v>31.45</v>
      </c>
      <c r="W72">
        <v>75.25</v>
      </c>
      <c r="X72">
        <v>15.05</v>
      </c>
      <c r="Y72">
        <v>24.07</v>
      </c>
      <c r="Z72">
        <v>13.18</v>
      </c>
      <c r="AA72">
        <v>42.41</v>
      </c>
      <c r="AB72">
        <v>21.2</v>
      </c>
      <c r="AC72">
        <v>16.71</v>
      </c>
      <c r="AD72">
        <v>33.43</v>
      </c>
      <c r="AE72">
        <v>33.43</v>
      </c>
    </row>
    <row r="73" spans="1:31">
      <c r="A73" t="s">
        <v>115</v>
      </c>
      <c r="B73" s="75">
        <v>242.55</v>
      </c>
      <c r="C73" s="75">
        <v>80.08</v>
      </c>
      <c r="D73" s="135">
        <f t="shared" si="1"/>
        <v>55.080000000000005</v>
      </c>
      <c r="E73" s="75"/>
      <c r="F73" s="78">
        <v>3.09</v>
      </c>
      <c r="G73" s="78">
        <v>3.09</v>
      </c>
      <c r="H73" s="78">
        <v>3.17</v>
      </c>
      <c r="I73">
        <v>115.64</v>
      </c>
      <c r="J73">
        <v>270.7</v>
      </c>
      <c r="K73">
        <v>80.209999999999994</v>
      </c>
      <c r="L73">
        <v>10.54</v>
      </c>
      <c r="M73">
        <v>10.17</v>
      </c>
      <c r="N73" s="135">
        <v>17.32</v>
      </c>
      <c r="O73" s="135">
        <v>20.190000000000001</v>
      </c>
      <c r="P73" s="135">
        <v>17.57</v>
      </c>
      <c r="Q73">
        <v>10.73</v>
      </c>
      <c r="R73">
        <v>12.1</v>
      </c>
      <c r="S73">
        <v>9.6199999999999992</v>
      </c>
      <c r="T73">
        <v>93.79</v>
      </c>
      <c r="U73">
        <v>31.26</v>
      </c>
      <c r="V73">
        <v>31.26</v>
      </c>
      <c r="W73">
        <v>51.11</v>
      </c>
      <c r="X73">
        <v>10.220000000000001</v>
      </c>
      <c r="Y73">
        <v>18.670000000000002</v>
      </c>
      <c r="Z73">
        <v>10.64</v>
      </c>
      <c r="AA73">
        <v>31.77</v>
      </c>
      <c r="AB73">
        <v>15.88</v>
      </c>
      <c r="AC73">
        <v>16.690000000000001</v>
      </c>
      <c r="AD73">
        <v>33.590000000000003</v>
      </c>
      <c r="AE73">
        <v>33.590000000000003</v>
      </c>
    </row>
    <row r="74" spans="1:31">
      <c r="A74" t="s">
        <v>116</v>
      </c>
      <c r="B74" s="75">
        <v>242.55</v>
      </c>
      <c r="C74" s="75">
        <v>80.08</v>
      </c>
      <c r="D74" s="135">
        <f t="shared" si="1"/>
        <v>33.35</v>
      </c>
      <c r="E74" s="75"/>
      <c r="F74" s="78">
        <v>2.44</v>
      </c>
      <c r="G74" s="78">
        <v>2.44</v>
      </c>
      <c r="H74" s="78">
        <v>2.5099999999999998</v>
      </c>
      <c r="I74">
        <v>115.64</v>
      </c>
      <c r="J74">
        <v>270.7</v>
      </c>
      <c r="K74">
        <v>80.209999999999994</v>
      </c>
      <c r="L74">
        <v>10.54</v>
      </c>
      <c r="M74">
        <v>6.45</v>
      </c>
      <c r="N74" s="135">
        <v>9.7100000000000009</v>
      </c>
      <c r="O74" s="135">
        <v>13.79</v>
      </c>
      <c r="P74" s="135">
        <v>9.85</v>
      </c>
      <c r="Q74">
        <v>10.73</v>
      </c>
      <c r="R74">
        <v>7.84</v>
      </c>
      <c r="S74">
        <v>9.6199999999999992</v>
      </c>
      <c r="T74">
        <v>93.32</v>
      </c>
      <c r="U74">
        <v>31.11</v>
      </c>
      <c r="V74">
        <v>31.11</v>
      </c>
      <c r="W74">
        <v>31.03</v>
      </c>
      <c r="X74">
        <v>6.21</v>
      </c>
      <c r="Y74">
        <v>16.43</v>
      </c>
      <c r="Z74">
        <v>8.17</v>
      </c>
      <c r="AA74">
        <v>23.13</v>
      </c>
      <c r="AB74">
        <v>11.56</v>
      </c>
      <c r="AC74">
        <v>16.649999999999999</v>
      </c>
      <c r="AD74">
        <v>33.28</v>
      </c>
      <c r="AE74">
        <v>33.28</v>
      </c>
    </row>
    <row r="75" spans="1:31">
      <c r="A75" t="s">
        <v>117</v>
      </c>
      <c r="B75" s="75">
        <v>242.55</v>
      </c>
      <c r="C75" s="75">
        <v>80.08</v>
      </c>
      <c r="D75" s="135">
        <f t="shared" si="1"/>
        <v>0</v>
      </c>
      <c r="E75" s="75"/>
      <c r="F75" s="78">
        <v>1.87</v>
      </c>
      <c r="G75" s="78">
        <v>1.87</v>
      </c>
      <c r="H75" s="78">
        <v>1.91</v>
      </c>
      <c r="I75">
        <v>115.64</v>
      </c>
      <c r="J75">
        <v>270.7</v>
      </c>
      <c r="K75">
        <v>80.209999999999994</v>
      </c>
      <c r="L75">
        <v>10.54</v>
      </c>
      <c r="M75">
        <v>6.65</v>
      </c>
      <c r="N75" s="135">
        <v>0</v>
      </c>
      <c r="O75" s="135">
        <v>0</v>
      </c>
      <c r="P75" s="135">
        <v>0</v>
      </c>
      <c r="Q75">
        <v>10.73</v>
      </c>
      <c r="R75">
        <v>4.2</v>
      </c>
      <c r="S75">
        <v>10</v>
      </c>
      <c r="T75">
        <v>92.82</v>
      </c>
      <c r="U75">
        <v>30.94</v>
      </c>
      <c r="V75">
        <v>30.95</v>
      </c>
      <c r="W75">
        <v>21.55</v>
      </c>
      <c r="X75">
        <v>4.3099999999999996</v>
      </c>
      <c r="Y75">
        <v>13.22</v>
      </c>
      <c r="Z75">
        <v>5.61</v>
      </c>
      <c r="AA75">
        <v>15.91</v>
      </c>
      <c r="AB75">
        <v>7.95</v>
      </c>
      <c r="AC75">
        <v>16.510000000000002</v>
      </c>
      <c r="AD75">
        <v>33.22</v>
      </c>
      <c r="AE75">
        <v>33.22</v>
      </c>
    </row>
    <row r="76" spans="1:31">
      <c r="A76" t="s">
        <v>118</v>
      </c>
      <c r="B76" s="75">
        <v>242.55</v>
      </c>
      <c r="C76" s="75">
        <v>80.08</v>
      </c>
      <c r="D76" s="135">
        <f t="shared" si="1"/>
        <v>0</v>
      </c>
      <c r="E76" s="75"/>
      <c r="F76" s="78">
        <v>1.37</v>
      </c>
      <c r="G76" s="78">
        <v>1.37</v>
      </c>
      <c r="H76" s="78">
        <v>1.39</v>
      </c>
      <c r="I76">
        <v>115.64</v>
      </c>
      <c r="J76">
        <v>270.7</v>
      </c>
      <c r="K76">
        <v>80.209999999999994</v>
      </c>
      <c r="L76">
        <v>10.54</v>
      </c>
      <c r="M76">
        <v>6.9</v>
      </c>
      <c r="N76" s="135">
        <v>0</v>
      </c>
      <c r="O76" s="135">
        <v>0</v>
      </c>
      <c r="P76" s="135">
        <v>0</v>
      </c>
      <c r="Q76">
        <v>10.73</v>
      </c>
      <c r="R76">
        <v>1.84</v>
      </c>
      <c r="S76">
        <v>10</v>
      </c>
      <c r="T76">
        <v>92.26</v>
      </c>
      <c r="U76">
        <v>30.75</v>
      </c>
      <c r="V76">
        <v>30.76</v>
      </c>
      <c r="W76">
        <v>13.79</v>
      </c>
      <c r="X76">
        <v>2.76</v>
      </c>
      <c r="Y76">
        <v>8.36</v>
      </c>
      <c r="Z76">
        <v>2.5099999999999998</v>
      </c>
      <c r="AA76">
        <v>10.08</v>
      </c>
      <c r="AB76">
        <v>5.04</v>
      </c>
      <c r="AC76">
        <v>16.22</v>
      </c>
      <c r="AD76">
        <v>33.14</v>
      </c>
      <c r="AE76">
        <v>33.14</v>
      </c>
    </row>
    <row r="77" spans="1:31">
      <c r="A77" t="s">
        <v>119</v>
      </c>
      <c r="B77" s="75">
        <v>242.55</v>
      </c>
      <c r="C77" s="75">
        <v>80.08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115.64</v>
      </c>
      <c r="J77">
        <v>270.7</v>
      </c>
      <c r="K77">
        <v>80.209999999999994</v>
      </c>
      <c r="L77">
        <v>10.54</v>
      </c>
      <c r="M77">
        <v>7.31</v>
      </c>
      <c r="N77" s="135">
        <v>0</v>
      </c>
      <c r="O77" s="135">
        <v>0</v>
      </c>
      <c r="P77" s="135">
        <v>0</v>
      </c>
      <c r="Q77">
        <v>10.73</v>
      </c>
      <c r="R77">
        <v>0.62</v>
      </c>
      <c r="S77">
        <v>10</v>
      </c>
      <c r="T77">
        <v>91.32</v>
      </c>
      <c r="U77">
        <v>30.44</v>
      </c>
      <c r="V77">
        <v>30.45</v>
      </c>
      <c r="W77">
        <v>7.76</v>
      </c>
      <c r="X77">
        <v>1.55</v>
      </c>
      <c r="Y77">
        <v>6.04</v>
      </c>
      <c r="Z77">
        <v>0</v>
      </c>
      <c r="AA77">
        <v>5.79</v>
      </c>
      <c r="AB77">
        <v>2.9</v>
      </c>
      <c r="AC77">
        <v>14.66</v>
      </c>
      <c r="AD77">
        <v>32.86</v>
      </c>
      <c r="AE77">
        <v>32.86</v>
      </c>
    </row>
    <row r="78" spans="1:31">
      <c r="A78" t="s">
        <v>120</v>
      </c>
      <c r="B78" s="75">
        <v>242.55</v>
      </c>
      <c r="C78" s="75">
        <v>80.08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115.64</v>
      </c>
      <c r="J78">
        <v>270.7</v>
      </c>
      <c r="K78">
        <v>80.209999999999994</v>
      </c>
      <c r="L78">
        <v>10.54</v>
      </c>
      <c r="M78">
        <v>7.81</v>
      </c>
      <c r="N78" s="135">
        <v>0</v>
      </c>
      <c r="O78" s="135">
        <v>0</v>
      </c>
      <c r="P78" s="135">
        <v>0</v>
      </c>
      <c r="Q78">
        <v>10.73</v>
      </c>
      <c r="R78">
        <v>0</v>
      </c>
      <c r="S78">
        <v>10</v>
      </c>
      <c r="T78">
        <v>90.26</v>
      </c>
      <c r="U78">
        <v>30.09</v>
      </c>
      <c r="V78">
        <v>30.08</v>
      </c>
      <c r="W78">
        <v>3.45</v>
      </c>
      <c r="X78">
        <v>0.69</v>
      </c>
      <c r="Y78">
        <v>4.2300000000000004</v>
      </c>
      <c r="Z78">
        <v>0</v>
      </c>
      <c r="AA78">
        <v>1.51</v>
      </c>
      <c r="AB78">
        <v>0.75</v>
      </c>
      <c r="AC78">
        <v>14.53</v>
      </c>
      <c r="AD78">
        <v>33.18</v>
      </c>
      <c r="AE78">
        <v>33.18</v>
      </c>
    </row>
    <row r="79" spans="1:31">
      <c r="A79" t="s">
        <v>121</v>
      </c>
      <c r="B79" s="75">
        <v>242.55</v>
      </c>
      <c r="C79" s="75">
        <v>80.08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115.64</v>
      </c>
      <c r="J79">
        <v>270.7</v>
      </c>
      <c r="K79">
        <v>80.209999999999994</v>
      </c>
      <c r="L79">
        <v>10.54</v>
      </c>
      <c r="M79">
        <v>8.4499999999999993</v>
      </c>
      <c r="N79" s="135">
        <v>0</v>
      </c>
      <c r="O79" s="135">
        <v>0</v>
      </c>
      <c r="P79" s="135">
        <v>0</v>
      </c>
      <c r="Q79">
        <v>10.73</v>
      </c>
      <c r="R79">
        <v>0</v>
      </c>
      <c r="S79">
        <v>10.37</v>
      </c>
      <c r="T79">
        <v>88.59</v>
      </c>
      <c r="U79">
        <v>29.53</v>
      </c>
      <c r="V79">
        <v>29.53</v>
      </c>
      <c r="W79">
        <v>0.84</v>
      </c>
      <c r="X79">
        <v>0.17</v>
      </c>
      <c r="Y79">
        <v>2.71</v>
      </c>
      <c r="Z79">
        <v>0</v>
      </c>
      <c r="AA79">
        <v>0.17</v>
      </c>
      <c r="AB79">
        <v>0.09</v>
      </c>
      <c r="AC79">
        <v>14</v>
      </c>
      <c r="AD79">
        <v>32.81</v>
      </c>
      <c r="AE79">
        <v>32.81</v>
      </c>
    </row>
    <row r="80" spans="1:31">
      <c r="A80" t="s">
        <v>122</v>
      </c>
      <c r="B80" s="75">
        <v>242.55</v>
      </c>
      <c r="C80" s="75">
        <v>80.08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115.64</v>
      </c>
      <c r="J80">
        <v>270.7</v>
      </c>
      <c r="K80">
        <v>80.209999999999994</v>
      </c>
      <c r="L80">
        <v>10.54</v>
      </c>
      <c r="M80">
        <v>8.9600000000000009</v>
      </c>
      <c r="N80" s="135">
        <v>0</v>
      </c>
      <c r="O80" s="135">
        <v>0</v>
      </c>
      <c r="P80" s="135">
        <v>0</v>
      </c>
      <c r="Q80">
        <v>10.73</v>
      </c>
      <c r="R80">
        <v>0</v>
      </c>
      <c r="S80">
        <v>10.37</v>
      </c>
      <c r="T80">
        <v>88.14</v>
      </c>
      <c r="U80">
        <v>29.38</v>
      </c>
      <c r="V80">
        <v>29.38</v>
      </c>
      <c r="W80">
        <v>0</v>
      </c>
      <c r="X80">
        <v>0</v>
      </c>
      <c r="Y80">
        <v>1.0900000000000001</v>
      </c>
      <c r="Z80">
        <v>0</v>
      </c>
      <c r="AA80">
        <v>0</v>
      </c>
      <c r="AB80">
        <v>0</v>
      </c>
      <c r="AC80">
        <v>13.69</v>
      </c>
      <c r="AD80">
        <v>32.869999999999997</v>
      </c>
      <c r="AE80">
        <v>32.869999999999997</v>
      </c>
    </row>
    <row r="81" spans="1:31">
      <c r="A81" t="s">
        <v>123</v>
      </c>
      <c r="B81" s="75">
        <v>242.55</v>
      </c>
      <c r="C81" s="75">
        <v>80.08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115.64</v>
      </c>
      <c r="J81">
        <v>270.7</v>
      </c>
      <c r="K81">
        <v>80.209999999999994</v>
      </c>
      <c r="L81">
        <v>10.54</v>
      </c>
      <c r="M81">
        <v>9.16</v>
      </c>
      <c r="N81" s="135">
        <v>0</v>
      </c>
      <c r="O81" s="135">
        <v>0</v>
      </c>
      <c r="P81" s="135">
        <v>0</v>
      </c>
      <c r="Q81">
        <v>10.73</v>
      </c>
      <c r="R81">
        <v>0</v>
      </c>
      <c r="S81">
        <v>10.37</v>
      </c>
      <c r="T81">
        <v>84.89</v>
      </c>
      <c r="U81">
        <v>28.3</v>
      </c>
      <c r="V81">
        <v>28.3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15.9</v>
      </c>
      <c r="AD81">
        <v>32.11</v>
      </c>
      <c r="AE81">
        <v>32.11</v>
      </c>
    </row>
    <row r="82" spans="1:31">
      <c r="A82" t="s">
        <v>124</v>
      </c>
      <c r="B82" s="75">
        <v>242.55</v>
      </c>
      <c r="C82" s="75">
        <v>80.08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115.64</v>
      </c>
      <c r="J82">
        <v>270.7</v>
      </c>
      <c r="K82">
        <v>80.209999999999994</v>
      </c>
      <c r="L82">
        <v>10.54</v>
      </c>
      <c r="M82">
        <v>9.1999999999999993</v>
      </c>
      <c r="N82" s="135">
        <v>0</v>
      </c>
      <c r="O82" s="135">
        <v>0</v>
      </c>
      <c r="P82" s="135">
        <v>0</v>
      </c>
      <c r="Q82">
        <v>10.73</v>
      </c>
      <c r="R82">
        <v>0</v>
      </c>
      <c r="S82">
        <v>10.37</v>
      </c>
      <c r="T82">
        <v>83.11</v>
      </c>
      <c r="U82">
        <v>27.7</v>
      </c>
      <c r="V82">
        <v>27.72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15.82</v>
      </c>
      <c r="AD82">
        <v>31.99</v>
      </c>
      <c r="AE82">
        <v>31.99</v>
      </c>
    </row>
    <row r="83" spans="1:31">
      <c r="A83" t="s">
        <v>125</v>
      </c>
      <c r="B83" s="75">
        <v>242.55</v>
      </c>
      <c r="C83" s="75">
        <v>80.08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115.64</v>
      </c>
      <c r="J83">
        <v>270.7</v>
      </c>
      <c r="K83">
        <v>80.209999999999994</v>
      </c>
      <c r="L83">
        <v>10.54</v>
      </c>
      <c r="M83">
        <v>7.45</v>
      </c>
      <c r="N83" s="135">
        <v>0</v>
      </c>
      <c r="O83" s="135">
        <v>0</v>
      </c>
      <c r="P83" s="135">
        <v>0</v>
      </c>
      <c r="Q83">
        <v>10.73</v>
      </c>
      <c r="R83">
        <v>0</v>
      </c>
      <c r="S83">
        <v>10.09</v>
      </c>
      <c r="T83">
        <v>86.17</v>
      </c>
      <c r="U83">
        <v>28.72</v>
      </c>
      <c r="V83">
        <v>28.73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15.57</v>
      </c>
      <c r="AD83">
        <v>31.97</v>
      </c>
      <c r="AE83">
        <v>31.97</v>
      </c>
    </row>
    <row r="84" spans="1:31">
      <c r="A84" t="s">
        <v>126</v>
      </c>
      <c r="B84" s="75">
        <v>242.55</v>
      </c>
      <c r="C84" s="75">
        <v>80.08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115.64</v>
      </c>
      <c r="J84">
        <v>270.7</v>
      </c>
      <c r="K84">
        <v>80.209999999999994</v>
      </c>
      <c r="L84">
        <v>10.54</v>
      </c>
      <c r="M84">
        <v>7.51</v>
      </c>
      <c r="N84" s="135">
        <v>0</v>
      </c>
      <c r="O84" s="135">
        <v>0</v>
      </c>
      <c r="P84" s="135">
        <v>0</v>
      </c>
      <c r="Q84">
        <v>10.73</v>
      </c>
      <c r="R84">
        <v>0</v>
      </c>
      <c r="S84">
        <v>10.09</v>
      </c>
      <c r="T84">
        <v>85.36</v>
      </c>
      <c r="U84">
        <v>28.45</v>
      </c>
      <c r="V84">
        <v>28.47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15.5</v>
      </c>
      <c r="AD84">
        <v>31.9</v>
      </c>
      <c r="AE84">
        <v>31.9</v>
      </c>
    </row>
    <row r="85" spans="1:31">
      <c r="A85" t="s">
        <v>127</v>
      </c>
      <c r="B85" s="75">
        <v>242.55</v>
      </c>
      <c r="C85" s="75">
        <v>80.08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115.64</v>
      </c>
      <c r="J85">
        <v>270.7</v>
      </c>
      <c r="K85">
        <v>80.209999999999994</v>
      </c>
      <c r="L85">
        <v>10.54</v>
      </c>
      <c r="M85">
        <v>7.74</v>
      </c>
      <c r="N85" s="135">
        <v>0</v>
      </c>
      <c r="O85" s="135">
        <v>0</v>
      </c>
      <c r="P85" s="135">
        <v>0</v>
      </c>
      <c r="Q85">
        <v>10.73</v>
      </c>
      <c r="R85">
        <v>0</v>
      </c>
      <c r="S85">
        <v>10.09</v>
      </c>
      <c r="T85">
        <v>84.18</v>
      </c>
      <c r="U85">
        <v>28.06</v>
      </c>
      <c r="V85">
        <v>28.05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14.99</v>
      </c>
      <c r="AD85">
        <v>31.96</v>
      </c>
      <c r="AE85">
        <v>31.96</v>
      </c>
    </row>
    <row r="86" spans="1:31">
      <c r="A86" t="s">
        <v>128</v>
      </c>
      <c r="B86" s="75">
        <v>242.55</v>
      </c>
      <c r="C86" s="75">
        <v>80.08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115.64</v>
      </c>
      <c r="J86">
        <v>270.7</v>
      </c>
      <c r="K86">
        <v>80.209999999999994</v>
      </c>
      <c r="L86">
        <v>10.54</v>
      </c>
      <c r="M86">
        <v>7.93</v>
      </c>
      <c r="N86" s="135">
        <v>0</v>
      </c>
      <c r="O86" s="135">
        <v>0</v>
      </c>
      <c r="P86" s="135">
        <v>0</v>
      </c>
      <c r="Q86">
        <v>10.73</v>
      </c>
      <c r="R86">
        <v>0</v>
      </c>
      <c r="S86">
        <v>10.09</v>
      </c>
      <c r="T86">
        <v>80.87</v>
      </c>
      <c r="U86">
        <v>26.96</v>
      </c>
      <c r="V86">
        <v>26.95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17.18</v>
      </c>
      <c r="AD86">
        <v>31.83</v>
      </c>
      <c r="AE86">
        <v>31.83</v>
      </c>
    </row>
    <row r="87" spans="1:31">
      <c r="A87" t="s">
        <v>129</v>
      </c>
      <c r="B87" s="75">
        <v>242.55</v>
      </c>
      <c r="C87" s="75">
        <v>80.08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115.64</v>
      </c>
      <c r="J87">
        <v>270.7</v>
      </c>
      <c r="K87">
        <v>80.209999999999994</v>
      </c>
      <c r="L87">
        <v>10.54</v>
      </c>
      <c r="M87">
        <v>8.92</v>
      </c>
      <c r="N87" s="135">
        <v>0</v>
      </c>
      <c r="O87" s="135">
        <v>0</v>
      </c>
      <c r="P87" s="135">
        <v>0</v>
      </c>
      <c r="Q87">
        <v>10.73</v>
      </c>
      <c r="R87">
        <v>0</v>
      </c>
      <c r="S87">
        <v>9.9</v>
      </c>
      <c r="T87">
        <v>79.930000000000007</v>
      </c>
      <c r="U87">
        <v>26.64</v>
      </c>
      <c r="V87">
        <v>26.65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17.13</v>
      </c>
      <c r="AD87">
        <v>31.67</v>
      </c>
      <c r="AE87">
        <v>31.67</v>
      </c>
    </row>
    <row r="88" spans="1:31">
      <c r="A88" t="s">
        <v>130</v>
      </c>
      <c r="B88" s="75">
        <v>242.55</v>
      </c>
      <c r="C88" s="75">
        <v>80.08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115.64</v>
      </c>
      <c r="J88">
        <v>270.7</v>
      </c>
      <c r="K88">
        <v>80.209999999999994</v>
      </c>
      <c r="L88">
        <v>10.54</v>
      </c>
      <c r="M88">
        <v>9.1</v>
      </c>
      <c r="N88" s="135">
        <v>0</v>
      </c>
      <c r="O88" s="135">
        <v>0</v>
      </c>
      <c r="P88" s="135">
        <v>0</v>
      </c>
      <c r="Q88">
        <v>10.73</v>
      </c>
      <c r="R88">
        <v>0</v>
      </c>
      <c r="S88">
        <v>9.9</v>
      </c>
      <c r="T88">
        <v>79.959999999999994</v>
      </c>
      <c r="U88">
        <v>26.65</v>
      </c>
      <c r="V88">
        <v>26.67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17.11</v>
      </c>
      <c r="AD88">
        <v>31.56</v>
      </c>
      <c r="AE88">
        <v>31.56</v>
      </c>
    </row>
    <row r="89" spans="1:31">
      <c r="A89" t="s">
        <v>131</v>
      </c>
      <c r="B89" s="75">
        <v>247.46</v>
      </c>
      <c r="C89" s="75">
        <v>80.08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115.64</v>
      </c>
      <c r="J89">
        <v>270.7</v>
      </c>
      <c r="K89">
        <v>80.209999999999994</v>
      </c>
      <c r="L89">
        <v>10.54</v>
      </c>
      <c r="M89">
        <v>11.42</v>
      </c>
      <c r="N89" s="135">
        <v>0</v>
      </c>
      <c r="O89" s="135">
        <v>0</v>
      </c>
      <c r="P89" s="135">
        <v>0</v>
      </c>
      <c r="Q89">
        <v>10.73</v>
      </c>
      <c r="R89">
        <v>0</v>
      </c>
      <c r="S89">
        <v>9.9</v>
      </c>
      <c r="T89">
        <v>89.86</v>
      </c>
      <c r="U89">
        <v>29.95</v>
      </c>
      <c r="V89">
        <v>29.95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17.079999999999998</v>
      </c>
      <c r="AD89">
        <v>31.49</v>
      </c>
      <c r="AE89">
        <v>31.49</v>
      </c>
    </row>
    <row r="90" spans="1:31">
      <c r="A90" t="s">
        <v>132</v>
      </c>
      <c r="B90" s="75">
        <v>247.46</v>
      </c>
      <c r="C90" s="75">
        <v>80.08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115.64</v>
      </c>
      <c r="J90">
        <v>270.7</v>
      </c>
      <c r="K90">
        <v>80.209999999999994</v>
      </c>
      <c r="L90">
        <v>10.54</v>
      </c>
      <c r="M90">
        <v>11.97</v>
      </c>
      <c r="N90" s="135">
        <v>0</v>
      </c>
      <c r="O90" s="135">
        <v>0</v>
      </c>
      <c r="P90" s="135">
        <v>0</v>
      </c>
      <c r="Q90">
        <v>10.73</v>
      </c>
      <c r="R90">
        <v>0</v>
      </c>
      <c r="S90">
        <v>9.9</v>
      </c>
      <c r="T90">
        <v>89.8</v>
      </c>
      <c r="U90">
        <v>29.93</v>
      </c>
      <c r="V90">
        <v>29.93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16.71</v>
      </c>
      <c r="AD90">
        <v>31.45</v>
      </c>
      <c r="AE90">
        <v>31.45</v>
      </c>
    </row>
    <row r="91" spans="1:31">
      <c r="A91" t="s">
        <v>133</v>
      </c>
      <c r="B91" s="75">
        <v>247.46</v>
      </c>
      <c r="C91" s="75">
        <v>80.08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115.64</v>
      </c>
      <c r="J91">
        <v>270.7</v>
      </c>
      <c r="K91">
        <v>80.209999999999994</v>
      </c>
      <c r="L91">
        <v>10.54</v>
      </c>
      <c r="M91">
        <v>12.93</v>
      </c>
      <c r="N91" s="135">
        <v>0</v>
      </c>
      <c r="O91" s="135">
        <v>0</v>
      </c>
      <c r="P91" s="135">
        <v>0</v>
      </c>
      <c r="Q91">
        <v>10.73</v>
      </c>
      <c r="R91">
        <v>0</v>
      </c>
      <c r="S91">
        <v>9.7200000000000006</v>
      </c>
      <c r="T91">
        <v>88.43</v>
      </c>
      <c r="U91">
        <v>29.48</v>
      </c>
      <c r="V91">
        <v>29.47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16.690000000000001</v>
      </c>
      <c r="AD91">
        <v>31.46</v>
      </c>
      <c r="AE91">
        <v>31.46</v>
      </c>
    </row>
    <row r="92" spans="1:31">
      <c r="A92" t="s">
        <v>134</v>
      </c>
      <c r="B92" s="75">
        <v>247.46</v>
      </c>
      <c r="C92" s="75">
        <v>80.08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115.64</v>
      </c>
      <c r="J92">
        <v>270.7</v>
      </c>
      <c r="K92">
        <v>80.209999999999994</v>
      </c>
      <c r="L92">
        <v>10.54</v>
      </c>
      <c r="M92">
        <v>13.33</v>
      </c>
      <c r="N92" s="135">
        <v>0</v>
      </c>
      <c r="O92" s="135">
        <v>0</v>
      </c>
      <c r="P92" s="135">
        <v>0</v>
      </c>
      <c r="Q92">
        <v>10.73</v>
      </c>
      <c r="R92">
        <v>0</v>
      </c>
      <c r="S92">
        <v>9.7200000000000006</v>
      </c>
      <c r="T92">
        <v>87.46</v>
      </c>
      <c r="U92">
        <v>29.15</v>
      </c>
      <c r="V92">
        <v>29.17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16.54</v>
      </c>
      <c r="AD92">
        <v>31.53</v>
      </c>
      <c r="AE92">
        <v>31.53</v>
      </c>
    </row>
    <row r="93" spans="1:31">
      <c r="A93" t="s">
        <v>135</v>
      </c>
      <c r="B93" s="75">
        <v>247.46</v>
      </c>
      <c r="C93" s="75">
        <v>80.08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115.64</v>
      </c>
      <c r="J93">
        <v>270.7</v>
      </c>
      <c r="K93">
        <v>80.209999999999994</v>
      </c>
      <c r="L93">
        <v>10.54</v>
      </c>
      <c r="M93">
        <v>14.27</v>
      </c>
      <c r="N93" s="135">
        <v>0</v>
      </c>
      <c r="O93" s="135">
        <v>0</v>
      </c>
      <c r="P93" s="135">
        <v>0</v>
      </c>
      <c r="Q93">
        <v>10.73</v>
      </c>
      <c r="R93">
        <v>0</v>
      </c>
      <c r="S93">
        <v>9.7200000000000006</v>
      </c>
      <c r="T93">
        <v>85.99</v>
      </c>
      <c r="U93">
        <v>28.66</v>
      </c>
      <c r="V93">
        <v>28.67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16.22</v>
      </c>
      <c r="AD93">
        <v>31.64</v>
      </c>
      <c r="AE93">
        <v>31.64</v>
      </c>
    </row>
    <row r="94" spans="1:31">
      <c r="A94" t="s">
        <v>136</v>
      </c>
      <c r="B94" s="75">
        <v>247.46</v>
      </c>
      <c r="C94" s="75">
        <v>80.08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115.64</v>
      </c>
      <c r="J94">
        <v>270.7</v>
      </c>
      <c r="K94">
        <v>80.209999999999994</v>
      </c>
      <c r="L94">
        <v>10.54</v>
      </c>
      <c r="M94">
        <v>13.05</v>
      </c>
      <c r="N94" s="135">
        <v>0</v>
      </c>
      <c r="O94" s="135">
        <v>0</v>
      </c>
      <c r="P94" s="135">
        <v>0</v>
      </c>
      <c r="Q94">
        <v>10.73</v>
      </c>
      <c r="R94">
        <v>0</v>
      </c>
      <c r="S94">
        <v>9.7200000000000006</v>
      </c>
      <c r="T94">
        <v>84.93</v>
      </c>
      <c r="U94">
        <v>28.31</v>
      </c>
      <c r="V94">
        <v>28.3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15.79</v>
      </c>
      <c r="AD94">
        <v>31.78</v>
      </c>
      <c r="AE94">
        <v>31.78</v>
      </c>
    </row>
    <row r="95" spans="1:31">
      <c r="A95" t="s">
        <v>137</v>
      </c>
      <c r="B95" s="75">
        <v>247.46</v>
      </c>
      <c r="C95" s="75">
        <v>80.08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115.64</v>
      </c>
      <c r="J95">
        <v>270.7</v>
      </c>
      <c r="K95">
        <v>80.209999999999994</v>
      </c>
      <c r="L95">
        <v>10.54</v>
      </c>
      <c r="M95">
        <v>13.22</v>
      </c>
      <c r="N95" s="135">
        <v>0</v>
      </c>
      <c r="O95" s="135">
        <v>0</v>
      </c>
      <c r="P95" s="135">
        <v>0</v>
      </c>
      <c r="Q95">
        <v>10.73</v>
      </c>
      <c r="R95">
        <v>0</v>
      </c>
      <c r="S95">
        <v>9.5299999999999994</v>
      </c>
      <c r="T95">
        <v>84.82</v>
      </c>
      <c r="U95">
        <v>28.27</v>
      </c>
      <c r="V95">
        <v>28.28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15.45</v>
      </c>
      <c r="AD95">
        <v>31.97</v>
      </c>
      <c r="AE95">
        <v>31.97</v>
      </c>
    </row>
    <row r="96" spans="1:31">
      <c r="A96" t="s">
        <v>138</v>
      </c>
      <c r="B96" s="75">
        <v>247.46</v>
      </c>
      <c r="C96" s="75">
        <v>80.08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115.64</v>
      </c>
      <c r="J96">
        <v>270.7</v>
      </c>
      <c r="K96">
        <v>80.209999999999994</v>
      </c>
      <c r="L96">
        <v>10.54</v>
      </c>
      <c r="M96">
        <v>13.89</v>
      </c>
      <c r="N96" s="135">
        <v>0</v>
      </c>
      <c r="O96" s="135">
        <v>0</v>
      </c>
      <c r="P96" s="135">
        <v>0</v>
      </c>
      <c r="Q96">
        <v>10.73</v>
      </c>
      <c r="R96">
        <v>0</v>
      </c>
      <c r="S96">
        <v>9.5299999999999994</v>
      </c>
      <c r="T96">
        <v>84.57</v>
      </c>
      <c r="U96">
        <v>28.19</v>
      </c>
      <c r="V96">
        <v>28.19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15.74</v>
      </c>
      <c r="AD96">
        <v>31.82</v>
      </c>
      <c r="AE96">
        <v>31.82</v>
      </c>
    </row>
    <row r="97" spans="1:36">
      <c r="A97" t="s">
        <v>139</v>
      </c>
      <c r="B97" s="75">
        <v>247.46</v>
      </c>
      <c r="C97" s="75">
        <v>80.08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115.64</v>
      </c>
      <c r="J97">
        <v>270.7</v>
      </c>
      <c r="K97">
        <v>80.209999999999994</v>
      </c>
      <c r="L97">
        <v>10.54</v>
      </c>
      <c r="M97">
        <v>13.85</v>
      </c>
      <c r="N97" s="135">
        <v>0</v>
      </c>
      <c r="O97" s="135">
        <v>0</v>
      </c>
      <c r="P97" s="135">
        <v>0</v>
      </c>
      <c r="Q97">
        <v>10.73</v>
      </c>
      <c r="R97">
        <v>0</v>
      </c>
      <c r="S97">
        <v>9.5299999999999994</v>
      </c>
      <c r="T97">
        <v>83.6</v>
      </c>
      <c r="U97">
        <v>27.87</v>
      </c>
      <c r="V97">
        <v>27.85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15.45</v>
      </c>
      <c r="AD97">
        <v>31.52</v>
      </c>
      <c r="AE97">
        <v>31.52</v>
      </c>
    </row>
    <row r="98" spans="1:36">
      <c r="A98" t="s">
        <v>140</v>
      </c>
      <c r="B98" s="75">
        <v>247.46</v>
      </c>
      <c r="C98" s="75">
        <v>80.08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115.64</v>
      </c>
      <c r="J98">
        <v>270.7</v>
      </c>
      <c r="K98">
        <v>80.209999999999994</v>
      </c>
      <c r="L98">
        <v>10.54</v>
      </c>
      <c r="M98">
        <v>13.86</v>
      </c>
      <c r="N98" s="135">
        <v>0</v>
      </c>
      <c r="O98" s="135">
        <v>0</v>
      </c>
      <c r="P98" s="135">
        <v>0</v>
      </c>
      <c r="Q98">
        <v>10.73</v>
      </c>
      <c r="R98">
        <v>0</v>
      </c>
      <c r="S98">
        <v>9.5299999999999994</v>
      </c>
      <c r="T98">
        <v>83.42</v>
      </c>
      <c r="U98">
        <v>27.81</v>
      </c>
      <c r="V98">
        <v>27.8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15.65</v>
      </c>
      <c r="AD98">
        <v>31.17</v>
      </c>
      <c r="AE98">
        <v>31.17</v>
      </c>
    </row>
    <row r="99" spans="1:36">
      <c r="A99" t="s">
        <v>141</v>
      </c>
      <c r="B99" s="75">
        <f>SUM(B3:B98)/4000</f>
        <v>5.3624474999999929</v>
      </c>
      <c r="C99" s="75">
        <f t="shared" ref="C99:L99" si="2">SUM(C3:C98)/4000</f>
        <v>1.6224174999999998</v>
      </c>
      <c r="D99" s="135">
        <f t="shared" ref="D99" si="3">SUM(D3:D98)/4000</f>
        <v>1.0006124999999999</v>
      </c>
      <c r="E99" s="75"/>
      <c r="F99" s="78">
        <f t="shared" si="2"/>
        <v>9.1257500000000005E-2</v>
      </c>
      <c r="G99" s="78">
        <f t="shared" si="2"/>
        <v>9.1257500000000005E-2</v>
      </c>
      <c r="H99" s="78">
        <f t="shared" si="2"/>
        <v>9.3522499999999981E-2</v>
      </c>
      <c r="I99">
        <f t="shared" si="2"/>
        <v>2.2820575000000023</v>
      </c>
      <c r="J99">
        <f t="shared" si="2"/>
        <v>6.496800000000011</v>
      </c>
      <c r="K99">
        <f t="shared" si="2"/>
        <v>1.5781750000000005</v>
      </c>
      <c r="L99">
        <f t="shared" si="2"/>
        <v>0.25295999999999969</v>
      </c>
      <c r="M99">
        <f t="shared" ref="M99:AB99" si="4">SUM(M3:M98)/4000</f>
        <v>0.49299750000000025</v>
      </c>
      <c r="N99" s="135">
        <f t="shared" si="4"/>
        <v>0.33346249999999994</v>
      </c>
      <c r="O99" s="135">
        <f t="shared" si="4"/>
        <v>0.33340749999999997</v>
      </c>
      <c r="P99" s="135">
        <f t="shared" si="4"/>
        <v>0.33374249999999994</v>
      </c>
      <c r="Q99">
        <f t="shared" si="4"/>
        <v>0.25752000000000025</v>
      </c>
      <c r="R99">
        <f t="shared" si="4"/>
        <v>0.89629249999999994</v>
      </c>
      <c r="S99">
        <f t="shared" si="4"/>
        <v>0.20954</v>
      </c>
      <c r="T99">
        <f t="shared" si="4"/>
        <v>2.2424274999999998</v>
      </c>
      <c r="U99">
        <f t="shared" si="4"/>
        <v>0.74747249999999987</v>
      </c>
      <c r="V99">
        <f t="shared" si="4"/>
        <v>0.74751500000000026</v>
      </c>
      <c r="W99">
        <f t="shared" si="4"/>
        <v>1.2348024999999998</v>
      </c>
      <c r="X99">
        <f t="shared" si="4"/>
        <v>0.24695749999999994</v>
      </c>
      <c r="Y99">
        <f t="shared" si="4"/>
        <v>0.44323250000000003</v>
      </c>
      <c r="Z99">
        <f t="shared" si="4"/>
        <v>0.26167749999999995</v>
      </c>
      <c r="AA99">
        <f t="shared" si="4"/>
        <v>0.87207000000000012</v>
      </c>
      <c r="AB99">
        <f t="shared" si="4"/>
        <v>0.43598749999999997</v>
      </c>
      <c r="AC99">
        <f t="shared" ref="AC99:AJ99" si="5">SUM(AC3:AC98)/4000</f>
        <v>0.3749800000000002</v>
      </c>
      <c r="AD99">
        <f t="shared" si="5"/>
        <v>0.80612750000000011</v>
      </c>
      <c r="AE99">
        <f t="shared" si="5"/>
        <v>0.80612750000000011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44797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44797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1.84</v>
      </c>
      <c r="C6" s="136">
        <f>'IDT-1 Calculation'!DG6</f>
        <v>-1.84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56.84</v>
      </c>
      <c r="C9" s="136">
        <f>'IDT-1 Calculation'!DG9</f>
        <v>-56.84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10</v>
      </c>
      <c r="C11" s="136">
        <f>'IDT-1 Calculation'!DG11</f>
        <v>-10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30</v>
      </c>
      <c r="C12" s="136">
        <f>'IDT-1 Calculation'!DG12</f>
        <v>-30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6</v>
      </c>
      <c r="C13" s="136">
        <f>'IDT-1 Calculation'!DG13</f>
        <v>-6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60</v>
      </c>
      <c r="C15" s="136">
        <f>'IDT-1 Calculation'!DG15</f>
        <v>-60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56</v>
      </c>
      <c r="C16" s="136">
        <f>'IDT-1 Calculation'!DG16</f>
        <v>-56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45</v>
      </c>
      <c r="C17" s="136">
        <f>'IDT-1 Calculation'!DG17</f>
        <v>-45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23</v>
      </c>
      <c r="C18" s="136">
        <f>'IDT-1 Calculation'!DG18</f>
        <v>-23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8</v>
      </c>
      <c r="C19" s="136">
        <f>'IDT-1 Calculation'!DG19</f>
        <v>-8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13</v>
      </c>
      <c r="C57" s="136">
        <f>'IDT-1 Calculation'!DG57</f>
        <v>-13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8</v>
      </c>
      <c r="C58" s="136">
        <f>'IDT-1 Calculation'!DG58</f>
        <v>-8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113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-113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69</v>
      </c>
      <c r="C79" s="136">
        <f>'IDT-1 Calculation'!DG79</f>
        <v>-10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-59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102</v>
      </c>
      <c r="C80" s="136">
        <f>'IDT-1 Calculation'!DG80</f>
        <v>-5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-97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143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147.69999999999999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-147.69999999999999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47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77</v>
      </c>
      <c r="C84" s="136">
        <f>'IDT-1 Calculation'!DG84</f>
        <v>-11.84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-65.16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112</v>
      </c>
      <c r="C85" s="136">
        <f>'IDT-1 Calculation'!DG85</f>
        <v>-6.84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-105.16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154.316</v>
      </c>
      <c r="C86" s="136">
        <f>'IDT-1 Calculation'!DG86</f>
        <v>3.16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-157.476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178.316</v>
      </c>
      <c r="C87" s="136">
        <f>'IDT-1 Calculation'!DG87</f>
        <v>-11.84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-166.476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112.605</v>
      </c>
      <c r="C88" s="136">
        <f>'IDT-1 Calculation'!DG88</f>
        <v>13.16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-125.765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54.912999999999997</v>
      </c>
      <c r="C89" s="136">
        <f>'IDT-1 Calculation'!DG89</f>
        <v>34.023000000000003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-88.936000000000007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33.073</v>
      </c>
      <c r="C90" s="136">
        <f>'IDT-1 Calculation'!DG90</f>
        <v>20.492000000000001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-53.564999999999998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16.484999999999999</v>
      </c>
      <c r="C91" s="136">
        <f>'IDT-1 Calculation'!DG91</f>
        <v>10.214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-26.698999999999998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0.41952200000000006</v>
      </c>
      <c r="C99" s="152">
        <f>SUM(C3:C98)/4000</f>
        <v>-7.0537749999999955E-2</v>
      </c>
      <c r="D99" s="152">
        <f>SUM(D3:D98)/4000</f>
        <v>0</v>
      </c>
      <c r="E99" s="152">
        <f>SUM(E3:E98)/4000</f>
        <v>0</v>
      </c>
      <c r="F99" s="152">
        <f>SUM(F3:F98)/4000</f>
        <v>-0.34898425000000005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160.79006843553893</v>
      </c>
      <c r="L3">
        <v>70.003637021950667</v>
      </c>
      <c r="M3">
        <v>31.191410759639812</v>
      </c>
      <c r="N3">
        <v>51.882312192118228</v>
      </c>
      <c r="O3">
        <v>73.287181277829134</v>
      </c>
      <c r="P3">
        <v>24.154946035523071</v>
      </c>
      <c r="Q3">
        <v>9.5845831348261079</v>
      </c>
      <c r="R3">
        <v>18.613834648370496</v>
      </c>
      <c r="S3">
        <v>11.590457142857144</v>
      </c>
      <c r="T3">
        <v>0</v>
      </c>
      <c r="U3">
        <v>51.760798177974934</v>
      </c>
      <c r="V3">
        <v>9.1024962406015053</v>
      </c>
      <c r="W3">
        <v>15.274704598387579</v>
      </c>
      <c r="X3">
        <v>64.790136016187063</v>
      </c>
      <c r="Y3">
        <v>0</v>
      </c>
      <c r="Z3">
        <v>8.6352868800000007</v>
      </c>
      <c r="AA3">
        <v>18.736272000000003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20.504999999999999</v>
      </c>
      <c r="AG3">
        <v>26.726187359999997</v>
      </c>
      <c r="AH3">
        <v>67.1714676</v>
      </c>
      <c r="AI3">
        <v>13.697989200000002</v>
      </c>
      <c r="AJ3">
        <v>0</v>
      </c>
      <c r="AK3">
        <v>22.295999999999996</v>
      </c>
      <c r="AL3">
        <v>47.679499999999997</v>
      </c>
      <c r="AM3">
        <v>6.9552893142857153</v>
      </c>
      <c r="AN3">
        <v>0</v>
      </c>
      <c r="AO3">
        <v>12.5251056</v>
      </c>
      <c r="AP3">
        <v>5.6824135199999999</v>
      </c>
      <c r="AQ3">
        <v>43.145960000000002</v>
      </c>
      <c r="AR3">
        <v>21.577017600000001</v>
      </c>
      <c r="AS3">
        <v>14.0093306136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37.09763405384119</v>
      </c>
      <c r="BB3">
        <f>SUM(B3:AZ3)-BA3</f>
        <v>952.17259132864922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160.79006843553893</v>
      </c>
      <c r="L4">
        <v>70.003637021950667</v>
      </c>
      <c r="M4">
        <v>31.191410759639812</v>
      </c>
      <c r="N4">
        <v>51.882312192118228</v>
      </c>
      <c r="O4">
        <v>73.287181277829134</v>
      </c>
      <c r="P4">
        <v>24.154946035523071</v>
      </c>
      <c r="Q4">
        <v>9.5845831348261079</v>
      </c>
      <c r="R4">
        <v>18.613834648370496</v>
      </c>
      <c r="S4">
        <v>11.590457142857144</v>
      </c>
      <c r="T4">
        <v>0</v>
      </c>
      <c r="U4">
        <v>51.760798177974934</v>
      </c>
      <c r="V4">
        <v>9.1024962406015053</v>
      </c>
      <c r="W4">
        <v>15.274704598387579</v>
      </c>
      <c r="X4">
        <v>64.790136016187063</v>
      </c>
      <c r="Y4">
        <v>0</v>
      </c>
      <c r="Z4">
        <v>8.6352868800000007</v>
      </c>
      <c r="AA4">
        <v>18.736272000000003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20.504999999999999</v>
      </c>
      <c r="AG4">
        <v>26.726187359999997</v>
      </c>
      <c r="AH4">
        <v>67.1714676</v>
      </c>
      <c r="AI4">
        <v>13.697989200000002</v>
      </c>
      <c r="AJ4">
        <v>0</v>
      </c>
      <c r="AK4">
        <v>22.295999999999996</v>
      </c>
      <c r="AL4">
        <v>47.679499999999997</v>
      </c>
      <c r="AM4">
        <v>6.9552893142857153</v>
      </c>
      <c r="AN4">
        <v>0</v>
      </c>
      <c r="AO4">
        <v>12.5251056</v>
      </c>
      <c r="AP4">
        <v>5.6824135199999999</v>
      </c>
      <c r="AQ4">
        <v>43.145960000000002</v>
      </c>
      <c r="AR4">
        <v>21.577017600000001</v>
      </c>
      <c r="AS4">
        <v>14.0093306136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37.09763405384119</v>
      </c>
      <c r="BB4">
        <f t="shared" ref="BB4:BB67" si="0">SUM(B4:AZ4)-BA4</f>
        <v>952.17259132864922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160.78784418414077</v>
      </c>
      <c r="L5">
        <v>70.005194805194805</v>
      </c>
      <c r="M5">
        <v>31.191410759639812</v>
      </c>
      <c r="N5">
        <v>51.882312192118228</v>
      </c>
      <c r="O5">
        <v>73.287181277829134</v>
      </c>
      <c r="P5">
        <v>23.863266798589002</v>
      </c>
      <c r="Q5">
        <v>9.5845831348261079</v>
      </c>
      <c r="R5">
        <v>18.613834648370496</v>
      </c>
      <c r="S5">
        <v>11.590457142857144</v>
      </c>
      <c r="T5">
        <v>0</v>
      </c>
      <c r="U5">
        <v>51.760798177974934</v>
      </c>
      <c r="V5">
        <v>9.1024962406015053</v>
      </c>
      <c r="W5">
        <v>15.274704598387579</v>
      </c>
      <c r="X5">
        <v>64.790136016187063</v>
      </c>
      <c r="Y5">
        <v>0</v>
      </c>
      <c r="Z5">
        <v>8.6352868800000007</v>
      </c>
      <c r="AA5">
        <v>18.736272000000003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19.138000000000002</v>
      </c>
      <c r="AG5">
        <v>26.726187359999997</v>
      </c>
      <c r="AH5">
        <v>67.1714676</v>
      </c>
      <c r="AI5">
        <v>13.697989200000002</v>
      </c>
      <c r="AJ5">
        <v>0</v>
      </c>
      <c r="AK5">
        <v>22.295999999999996</v>
      </c>
      <c r="AL5">
        <v>47.679499999999997</v>
      </c>
      <c r="AM5">
        <v>6.9552893142857153</v>
      </c>
      <c r="AN5">
        <v>0</v>
      </c>
      <c r="AO5">
        <v>12.5251056</v>
      </c>
      <c r="AP5">
        <v>5.6824135199999999</v>
      </c>
      <c r="AQ5">
        <v>43.145960000000002</v>
      </c>
      <c r="AR5">
        <v>21.577017600000001</v>
      </c>
      <c r="AS5">
        <v>14.0093306136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37.035409202363738</v>
      </c>
      <c r="BB5">
        <f t="shared" si="0"/>
        <v>950.57547047503851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160.78784418414077</v>
      </c>
      <c r="L6">
        <v>70.004452642961638</v>
      </c>
      <c r="M6">
        <v>31.191410759639812</v>
      </c>
      <c r="N6">
        <v>51.882312192118228</v>
      </c>
      <c r="O6">
        <v>73.287181277829134</v>
      </c>
      <c r="P6">
        <v>23.863266798589002</v>
      </c>
      <c r="Q6">
        <v>9.5845831348261079</v>
      </c>
      <c r="R6">
        <v>18.613834648370496</v>
      </c>
      <c r="S6">
        <v>11.590457142857144</v>
      </c>
      <c r="T6">
        <v>0</v>
      </c>
      <c r="U6">
        <v>51.760798177974934</v>
      </c>
      <c r="V6">
        <v>9.1024962406015053</v>
      </c>
      <c r="W6">
        <v>15.274704598387579</v>
      </c>
      <c r="X6">
        <v>64.790136016187063</v>
      </c>
      <c r="Y6">
        <v>0</v>
      </c>
      <c r="Z6">
        <v>8.6352868800000007</v>
      </c>
      <c r="AA6">
        <v>18.736272000000003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19.138000000000002</v>
      </c>
      <c r="AG6">
        <v>26.726187359999997</v>
      </c>
      <c r="AH6">
        <v>67.1714676</v>
      </c>
      <c r="AI6">
        <v>13.697989200000002</v>
      </c>
      <c r="AJ6">
        <v>0</v>
      </c>
      <c r="AK6">
        <v>22.295999999999996</v>
      </c>
      <c r="AL6">
        <v>47.679499999999997</v>
      </c>
      <c r="AM6">
        <v>6.9552893142857153</v>
      </c>
      <c r="AN6">
        <v>0</v>
      </c>
      <c r="AO6">
        <v>12.5251056</v>
      </c>
      <c r="AP6">
        <v>5.6824135199999999</v>
      </c>
      <c r="AQ6">
        <v>43.145960000000002</v>
      </c>
      <c r="AR6">
        <v>21.577017600000001</v>
      </c>
      <c r="AS6">
        <v>14.0093306136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37.035381371279982</v>
      </c>
      <c r="BB6">
        <f t="shared" si="0"/>
        <v>950.57475614388898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160.78784418414077</v>
      </c>
      <c r="L7">
        <v>70.004386673746907</v>
      </c>
      <c r="M7">
        <v>31.191410759639812</v>
      </c>
      <c r="N7">
        <v>51.882312192118228</v>
      </c>
      <c r="O7">
        <v>73.287181277829134</v>
      </c>
      <c r="P7">
        <v>23.863266798589002</v>
      </c>
      <c r="Q7">
        <v>9.5845831348261079</v>
      </c>
      <c r="R7">
        <v>18.613834648370496</v>
      </c>
      <c r="S7">
        <v>11.590457142857144</v>
      </c>
      <c r="T7">
        <v>0</v>
      </c>
      <c r="U7">
        <v>51.760798177974934</v>
      </c>
      <c r="V7">
        <v>9.1024962406015053</v>
      </c>
      <c r="W7">
        <v>15.274704598387579</v>
      </c>
      <c r="X7">
        <v>64.790136016187063</v>
      </c>
      <c r="Y7">
        <v>0</v>
      </c>
      <c r="Z7">
        <v>8.6352868800000007</v>
      </c>
      <c r="AA7">
        <v>18.736272000000003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18.454500000000003</v>
      </c>
      <c r="AG7">
        <v>26.726187359999997</v>
      </c>
      <c r="AH7">
        <v>67.1714676</v>
      </c>
      <c r="AI7">
        <v>13.697989200000002</v>
      </c>
      <c r="AJ7">
        <v>0</v>
      </c>
      <c r="AK7">
        <v>22.295999999999996</v>
      </c>
      <c r="AL7">
        <v>47.679499999999997</v>
      </c>
      <c r="AM7">
        <v>6.9552893142857153</v>
      </c>
      <c r="AN7">
        <v>0</v>
      </c>
      <c r="AO7">
        <v>12.5251056</v>
      </c>
      <c r="AP7">
        <v>5.6824135199999999</v>
      </c>
      <c r="AQ7">
        <v>43.145960000000002</v>
      </c>
      <c r="AR7">
        <v>23.031647999999997</v>
      </c>
      <c r="AS7">
        <v>14.238565344000003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37.07289230983443</v>
      </c>
      <c r="BB7">
        <f t="shared" si="0"/>
        <v>951.53754436651991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160.78784418414077</v>
      </c>
      <c r="L8">
        <v>70.004349086691789</v>
      </c>
      <c r="M8">
        <v>31.191410759639812</v>
      </c>
      <c r="N8">
        <v>51.882312192118228</v>
      </c>
      <c r="O8">
        <v>73.287181277829134</v>
      </c>
      <c r="P8">
        <v>23.863266798589002</v>
      </c>
      <c r="Q8">
        <v>9.5845831348261079</v>
      </c>
      <c r="R8">
        <v>18.613834648370496</v>
      </c>
      <c r="S8">
        <v>11.590457142857144</v>
      </c>
      <c r="T8">
        <v>0</v>
      </c>
      <c r="U8">
        <v>51.760798177974934</v>
      </c>
      <c r="V8">
        <v>9.1024962406015053</v>
      </c>
      <c r="W8">
        <v>15.274704598387579</v>
      </c>
      <c r="X8">
        <v>64.790136016187063</v>
      </c>
      <c r="Y8">
        <v>0</v>
      </c>
      <c r="Z8">
        <v>8.6352868800000007</v>
      </c>
      <c r="AA8">
        <v>18.736272000000003</v>
      </c>
      <c r="AB8">
        <v>17.352844703999999</v>
      </c>
      <c r="AC8">
        <v>12.7643852736</v>
      </c>
      <c r="AD8">
        <v>16.071074640000003</v>
      </c>
      <c r="AE8">
        <v>21.712535395200003</v>
      </c>
      <c r="AF8">
        <v>18.454500000000003</v>
      </c>
      <c r="AG8">
        <v>26.726187359999997</v>
      </c>
      <c r="AH8">
        <v>67.1714676</v>
      </c>
      <c r="AI8">
        <v>13.697989200000002</v>
      </c>
      <c r="AJ8">
        <v>0</v>
      </c>
      <c r="AK8">
        <v>22.295999999999996</v>
      </c>
      <c r="AL8">
        <v>47.679499999999997</v>
      </c>
      <c r="AM8">
        <v>6.9552893142857153</v>
      </c>
      <c r="AN8">
        <v>0</v>
      </c>
      <c r="AO8">
        <v>12.5251056</v>
      </c>
      <c r="AP8">
        <v>5.6824135199999999</v>
      </c>
      <c r="AQ8">
        <v>32.359470000000002</v>
      </c>
      <c r="AR8">
        <v>23.031647999999997</v>
      </c>
      <c r="AS8">
        <v>14.238565344000003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36.668397178732555</v>
      </c>
      <c r="BB8">
        <f t="shared" si="0"/>
        <v>941.1555119105667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160.78784418414077</v>
      </c>
      <c r="L9">
        <v>70.004307832653367</v>
      </c>
      <c r="M9">
        <v>31.191410759639812</v>
      </c>
      <c r="N9">
        <v>51.882312192118228</v>
      </c>
      <c r="O9">
        <v>73.287181277829134</v>
      </c>
      <c r="P9">
        <v>23.863266798589002</v>
      </c>
      <c r="Q9">
        <v>9.5845831348261079</v>
      </c>
      <c r="R9">
        <v>18.613834648370496</v>
      </c>
      <c r="S9">
        <v>11.590457142857144</v>
      </c>
      <c r="T9">
        <v>0</v>
      </c>
      <c r="U9">
        <v>51.760798177974934</v>
      </c>
      <c r="V9">
        <v>9.1024962406015053</v>
      </c>
      <c r="W9">
        <v>15.274704598387579</v>
      </c>
      <c r="X9">
        <v>64.790136016187063</v>
      </c>
      <c r="Y9">
        <v>0</v>
      </c>
      <c r="Z9">
        <v>8.6352868800000007</v>
      </c>
      <c r="AA9">
        <v>18.736272000000003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18.454500000000003</v>
      </c>
      <c r="AG9">
        <v>26.726187359999997</v>
      </c>
      <c r="AH9">
        <v>67.1714676</v>
      </c>
      <c r="AI9">
        <v>8.1069732000000005</v>
      </c>
      <c r="AJ9">
        <v>0</v>
      </c>
      <c r="AK9">
        <v>22.295999999999996</v>
      </c>
      <c r="AL9">
        <v>47.679499999999997</v>
      </c>
      <c r="AM9">
        <v>6.9552893142857153</v>
      </c>
      <c r="AN9">
        <v>0</v>
      </c>
      <c r="AO9">
        <v>12.5251056</v>
      </c>
      <c r="AP9">
        <v>5.6824135199999999</v>
      </c>
      <c r="AQ9">
        <v>32.359470000000002</v>
      </c>
      <c r="AR9">
        <v>23.031647999999997</v>
      </c>
      <c r="AS9">
        <v>14.238565344000003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36.458732531706112</v>
      </c>
      <c r="BB9">
        <f t="shared" si="0"/>
        <v>935.77411930355458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160.79006843553893</v>
      </c>
      <c r="L10">
        <v>70.004262347487881</v>
      </c>
      <c r="M10">
        <v>31.191410759639812</v>
      </c>
      <c r="N10">
        <v>51.882312192118228</v>
      </c>
      <c r="O10">
        <v>73.287181277829134</v>
      </c>
      <c r="P10">
        <v>23.863266798589002</v>
      </c>
      <c r="Q10">
        <v>9.5848612515042113</v>
      </c>
      <c r="R10">
        <v>18.793588021978024</v>
      </c>
      <c r="S10">
        <v>11.718373608716247</v>
      </c>
      <c r="T10">
        <v>0</v>
      </c>
      <c r="U10">
        <v>51.760798177974934</v>
      </c>
      <c r="V10">
        <v>9.1041596774193554</v>
      </c>
      <c r="W10">
        <v>15.274704598387579</v>
      </c>
      <c r="X10">
        <v>64.790136016187063</v>
      </c>
      <c r="Y10">
        <v>0</v>
      </c>
      <c r="Z10">
        <v>8.6352868800000007</v>
      </c>
      <c r="AA10">
        <v>18.736272000000003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18.454500000000003</v>
      </c>
      <c r="AG10">
        <v>26.726187359999997</v>
      </c>
      <c r="AH10">
        <v>67.1714676</v>
      </c>
      <c r="AI10">
        <v>8.1069732000000005</v>
      </c>
      <c r="AJ10">
        <v>0</v>
      </c>
      <c r="AK10">
        <v>22.295999999999996</v>
      </c>
      <c r="AL10">
        <v>47.679499999999997</v>
      </c>
      <c r="AM10">
        <v>6.9552893142857153</v>
      </c>
      <c r="AN10">
        <v>0</v>
      </c>
      <c r="AO10">
        <v>12.5251056</v>
      </c>
      <c r="AP10">
        <v>5.6824135199999999</v>
      </c>
      <c r="AQ10">
        <v>32.359470000000002</v>
      </c>
      <c r="AR10">
        <v>23.031647999999997</v>
      </c>
      <c r="AS10">
        <v>14.238565344000003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36.470424017187</v>
      </c>
      <c r="BB10">
        <f t="shared" si="0"/>
        <v>936.07421797726897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160.79006843553893</v>
      </c>
      <c r="L11">
        <v>70.005194805194805</v>
      </c>
      <c r="M11">
        <v>31.191410759639812</v>
      </c>
      <c r="N11">
        <v>51.882312192118228</v>
      </c>
      <c r="O11">
        <v>73.287181277829134</v>
      </c>
      <c r="P11">
        <v>23.863266798589002</v>
      </c>
      <c r="Q11">
        <v>9.5848612515042113</v>
      </c>
      <c r="R11">
        <v>18.615186318631864</v>
      </c>
      <c r="S11">
        <v>11.592044582933847</v>
      </c>
      <c r="T11">
        <v>0</v>
      </c>
      <c r="U11">
        <v>51.760798177974934</v>
      </c>
      <c r="V11">
        <v>9.1041596774193554</v>
      </c>
      <c r="W11">
        <v>15.274704598387579</v>
      </c>
      <c r="X11">
        <v>64.790136016187063</v>
      </c>
      <c r="Y11">
        <v>0</v>
      </c>
      <c r="Z11">
        <v>5.7568579200000007</v>
      </c>
      <c r="AA11">
        <v>18.736272000000003</v>
      </c>
      <c r="AB11">
        <v>17.352844703999999</v>
      </c>
      <c r="AC11">
        <v>12.7643852736</v>
      </c>
      <c r="AD11">
        <v>16.071074640000003</v>
      </c>
      <c r="AE11">
        <v>21.712535395200003</v>
      </c>
      <c r="AF11">
        <v>12.303000000000003</v>
      </c>
      <c r="AG11">
        <v>26.726187359999997</v>
      </c>
      <c r="AH11">
        <v>67.1714676</v>
      </c>
      <c r="AI11">
        <v>8.1069732000000005</v>
      </c>
      <c r="AJ11">
        <v>0</v>
      </c>
      <c r="AK11">
        <v>22.295999999999996</v>
      </c>
      <c r="AL11">
        <v>47.679499999999997</v>
      </c>
      <c r="AM11">
        <v>6.9552893142857153</v>
      </c>
      <c r="AN11">
        <v>0</v>
      </c>
      <c r="AO11">
        <v>12.5251056</v>
      </c>
      <c r="AP11">
        <v>5.6824135199999999</v>
      </c>
      <c r="AQ11">
        <v>32.359470000000002</v>
      </c>
      <c r="AR11">
        <v>16.485811200000001</v>
      </c>
      <c r="AS11">
        <v>14.238565344000003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35.874939707306666</v>
      </c>
      <c r="BB11">
        <f t="shared" si="0"/>
        <v>920.7901382557277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160.79006843553893</v>
      </c>
      <c r="L12">
        <v>70.00415578247447</v>
      </c>
      <c r="M12">
        <v>31.191410759639812</v>
      </c>
      <c r="N12">
        <v>51.882312192118228</v>
      </c>
      <c r="O12">
        <v>73.287181277829134</v>
      </c>
      <c r="P12">
        <v>23.863266798589002</v>
      </c>
      <c r="Q12">
        <v>9.5848612515042113</v>
      </c>
      <c r="R12">
        <v>18.615186318631864</v>
      </c>
      <c r="S12">
        <v>11.592044582933847</v>
      </c>
      <c r="T12">
        <v>0</v>
      </c>
      <c r="U12">
        <v>51.760798177974934</v>
      </c>
      <c r="V12">
        <v>9.1041596774193554</v>
      </c>
      <c r="W12">
        <v>15.274704598387579</v>
      </c>
      <c r="X12">
        <v>64.790136016187063</v>
      </c>
      <c r="Y12">
        <v>0</v>
      </c>
      <c r="Z12">
        <v>5.7568579200000007</v>
      </c>
      <c r="AA12">
        <v>18.736272000000003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12.303000000000003</v>
      </c>
      <c r="AG12">
        <v>26.726187359999997</v>
      </c>
      <c r="AH12">
        <v>67.1714676</v>
      </c>
      <c r="AI12">
        <v>8.1069732000000005</v>
      </c>
      <c r="AJ12">
        <v>0</v>
      </c>
      <c r="AK12">
        <v>22.295999999999996</v>
      </c>
      <c r="AL12">
        <v>47.679499999999997</v>
      </c>
      <c r="AM12">
        <v>6.9552893142857153</v>
      </c>
      <c r="AN12">
        <v>0</v>
      </c>
      <c r="AO12">
        <v>12.5251056</v>
      </c>
      <c r="AP12">
        <v>5.6824135199999999</v>
      </c>
      <c r="AQ12">
        <v>32.359470000000002</v>
      </c>
      <c r="AR12">
        <v>16.485811200000001</v>
      </c>
      <c r="AS12">
        <v>14.238565344000003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35.874900743954655</v>
      </c>
      <c r="BB12">
        <f t="shared" si="0"/>
        <v>920.78913819635943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90.003161983919057</v>
      </c>
      <c r="L13">
        <v>70.00308054725015</v>
      </c>
      <c r="M13">
        <v>31.191410759639812</v>
      </c>
      <c r="N13">
        <v>51.882312192118228</v>
      </c>
      <c r="O13">
        <v>73.287181277829134</v>
      </c>
      <c r="P13">
        <v>24.009106455750317</v>
      </c>
      <c r="Q13">
        <v>9.5848612515042113</v>
      </c>
      <c r="R13">
        <v>18.615186318631864</v>
      </c>
      <c r="S13">
        <v>11.592044582933847</v>
      </c>
      <c r="T13">
        <v>0</v>
      </c>
      <c r="U13">
        <v>51.760798177974934</v>
      </c>
      <c r="V13">
        <v>9.1041596774193554</v>
      </c>
      <c r="W13">
        <v>15.274704598387579</v>
      </c>
      <c r="X13">
        <v>64.790136016187063</v>
      </c>
      <c r="Y13">
        <v>0</v>
      </c>
      <c r="Z13">
        <v>5.7568579200000007</v>
      </c>
      <c r="AA13">
        <v>18.736272000000003</v>
      </c>
      <c r="AB13">
        <v>17.352844703999999</v>
      </c>
      <c r="AC13">
        <v>12.7643852736</v>
      </c>
      <c r="AD13">
        <v>16.071074640000003</v>
      </c>
      <c r="AE13">
        <v>21.712535395200003</v>
      </c>
      <c r="AF13">
        <v>12.303000000000003</v>
      </c>
      <c r="AG13">
        <v>26.726187359999997</v>
      </c>
      <c r="AH13">
        <v>67.1714676</v>
      </c>
      <c r="AI13">
        <v>8.1069732000000005</v>
      </c>
      <c r="AJ13">
        <v>0</v>
      </c>
      <c r="AK13">
        <v>22.295999999999996</v>
      </c>
      <c r="AL13">
        <v>47.679499999999997</v>
      </c>
      <c r="AM13">
        <v>6.9552893142857153</v>
      </c>
      <c r="AN13">
        <v>0</v>
      </c>
      <c r="AO13">
        <v>12.5251056</v>
      </c>
      <c r="AP13">
        <v>5.6824135199999999</v>
      </c>
      <c r="AQ13">
        <v>30.787350000000004</v>
      </c>
      <c r="AR13">
        <v>21.577017600000001</v>
      </c>
      <c r="AS13">
        <v>14.238565344000003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33.357786583802124</v>
      </c>
      <c r="BB13">
        <f t="shared" si="0"/>
        <v>856.18319672682901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90.003161983919057</v>
      </c>
      <c r="L14">
        <v>70.00308054725015</v>
      </c>
      <c r="M14">
        <v>31.191410759639812</v>
      </c>
      <c r="N14">
        <v>51.882312192118228</v>
      </c>
      <c r="O14">
        <v>73.287181277829134</v>
      </c>
      <c r="P14">
        <v>24.009106455750317</v>
      </c>
      <c r="Q14">
        <v>9.5848612515042113</v>
      </c>
      <c r="R14">
        <v>18.615186318631864</v>
      </c>
      <c r="S14">
        <v>11.592044582933847</v>
      </c>
      <c r="T14">
        <v>0</v>
      </c>
      <c r="U14">
        <v>51.760798177974934</v>
      </c>
      <c r="V14">
        <v>9.1041596774193554</v>
      </c>
      <c r="W14">
        <v>15.274704598387579</v>
      </c>
      <c r="X14">
        <v>64.790136016187063</v>
      </c>
      <c r="Y14">
        <v>0</v>
      </c>
      <c r="Z14">
        <v>5.7568579200000007</v>
      </c>
      <c r="AA14">
        <v>18.736272000000003</v>
      </c>
      <c r="AB14">
        <v>17.352844703999999</v>
      </c>
      <c r="AC14">
        <v>12.7643852736</v>
      </c>
      <c r="AD14">
        <v>16.071074640000003</v>
      </c>
      <c r="AE14">
        <v>21.712535395200003</v>
      </c>
      <c r="AF14">
        <v>12.303000000000003</v>
      </c>
      <c r="AG14">
        <v>26.726187359999997</v>
      </c>
      <c r="AH14">
        <v>67.1714676</v>
      </c>
      <c r="AI14">
        <v>8.1069732000000005</v>
      </c>
      <c r="AJ14">
        <v>0</v>
      </c>
      <c r="AK14">
        <v>22.295999999999996</v>
      </c>
      <c r="AL14">
        <v>47.679499999999997</v>
      </c>
      <c r="AM14">
        <v>6.9552893142857153</v>
      </c>
      <c r="AN14">
        <v>0</v>
      </c>
      <c r="AO14">
        <v>12.5251056</v>
      </c>
      <c r="AP14">
        <v>5.6824135199999999</v>
      </c>
      <c r="AQ14">
        <v>30.787350000000004</v>
      </c>
      <c r="AR14">
        <v>21.577017600000001</v>
      </c>
      <c r="AS14">
        <v>14.238565344000003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33.357786583802124</v>
      </c>
      <c r="BB14">
        <f t="shared" si="0"/>
        <v>856.18319672682901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90.003161983919057</v>
      </c>
      <c r="L15">
        <v>70.00308054725015</v>
      </c>
      <c r="M15">
        <v>31.191410759639812</v>
      </c>
      <c r="N15">
        <v>51.882312192118228</v>
      </c>
      <c r="O15">
        <v>73.287181277829134</v>
      </c>
      <c r="P15">
        <v>24.009106455750317</v>
      </c>
      <c r="Q15">
        <v>9.5848612515042113</v>
      </c>
      <c r="R15">
        <v>18.615186318631864</v>
      </c>
      <c r="S15">
        <v>11.592044582933847</v>
      </c>
      <c r="T15">
        <v>0</v>
      </c>
      <c r="U15">
        <v>51.760798177974934</v>
      </c>
      <c r="V15">
        <v>9.1041596774193554</v>
      </c>
      <c r="W15">
        <v>15.274704598387579</v>
      </c>
      <c r="X15">
        <v>64.790136016187063</v>
      </c>
      <c r="Y15">
        <v>0</v>
      </c>
      <c r="Z15">
        <v>5.7568579200000007</v>
      </c>
      <c r="AA15">
        <v>18.736272000000003</v>
      </c>
      <c r="AB15">
        <v>17.352844703999999</v>
      </c>
      <c r="AC15">
        <v>12.7643852736</v>
      </c>
      <c r="AD15">
        <v>16.071074640000003</v>
      </c>
      <c r="AE15">
        <v>21.712535395200003</v>
      </c>
      <c r="AF15">
        <v>12.303000000000003</v>
      </c>
      <c r="AG15">
        <v>26.726187359999997</v>
      </c>
      <c r="AH15">
        <v>67.1714676</v>
      </c>
      <c r="AI15">
        <v>8.1069732000000005</v>
      </c>
      <c r="AJ15">
        <v>0</v>
      </c>
      <c r="AK15">
        <v>22.295999999999996</v>
      </c>
      <c r="AL15">
        <v>47.679499999999997</v>
      </c>
      <c r="AM15">
        <v>6.9552893142857153</v>
      </c>
      <c r="AN15">
        <v>0</v>
      </c>
      <c r="AO15">
        <v>12.5251056</v>
      </c>
      <c r="AP15">
        <v>5.0635367999999996</v>
      </c>
      <c r="AQ15">
        <v>30.787350000000004</v>
      </c>
      <c r="AR15">
        <v>21.577017600000001</v>
      </c>
      <c r="AS15">
        <v>14.238565344000003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33.334578816602132</v>
      </c>
      <c r="BB15">
        <f t="shared" si="0"/>
        <v>855.58752777402913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90.003161983919057</v>
      </c>
      <c r="L16">
        <v>70.00308054725015</v>
      </c>
      <c r="M16">
        <v>31.191410759639812</v>
      </c>
      <c r="N16">
        <v>51.882312192118228</v>
      </c>
      <c r="O16">
        <v>73.287181277829134</v>
      </c>
      <c r="P16">
        <v>24.009106455750317</v>
      </c>
      <c r="Q16">
        <v>9.5803489677952101</v>
      </c>
      <c r="R16">
        <v>18.613889620253165</v>
      </c>
      <c r="S16">
        <v>11.583886817576566</v>
      </c>
      <c r="T16">
        <v>0</v>
      </c>
      <c r="U16">
        <v>51.760798177974934</v>
      </c>
      <c r="V16">
        <v>9.1041596774193554</v>
      </c>
      <c r="W16">
        <v>15.274704598387579</v>
      </c>
      <c r="X16">
        <v>64.790136016187063</v>
      </c>
      <c r="Y16">
        <v>0</v>
      </c>
      <c r="Z16">
        <v>5.7568579200000007</v>
      </c>
      <c r="AA16">
        <v>18.736272000000003</v>
      </c>
      <c r="AB16">
        <v>17.352844703999999</v>
      </c>
      <c r="AC16">
        <v>12.7643852736</v>
      </c>
      <c r="AD16">
        <v>16.071074640000003</v>
      </c>
      <c r="AE16">
        <v>21.712535395200003</v>
      </c>
      <c r="AF16">
        <v>12.303000000000003</v>
      </c>
      <c r="AG16">
        <v>26.726187359999997</v>
      </c>
      <c r="AH16">
        <v>67.1714676</v>
      </c>
      <c r="AI16">
        <v>8.1069732000000005</v>
      </c>
      <c r="AJ16">
        <v>0</v>
      </c>
      <c r="AK16">
        <v>22.295999999999996</v>
      </c>
      <c r="AL16">
        <v>47.679499999999997</v>
      </c>
      <c r="AM16">
        <v>6.9552893142857153</v>
      </c>
      <c r="AN16">
        <v>0</v>
      </c>
      <c r="AO16">
        <v>12.5251056</v>
      </c>
      <c r="AP16">
        <v>5.0635367999999996</v>
      </c>
      <c r="AQ16">
        <v>30.787350000000004</v>
      </c>
      <c r="AR16">
        <v>21.577017600000001</v>
      </c>
      <c r="AS16">
        <v>14.238565344000003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33.33405602608984</v>
      </c>
      <c r="BB16">
        <f t="shared" si="0"/>
        <v>855.57408381709649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90.003161983919057</v>
      </c>
      <c r="L17">
        <v>70.00308054725015</v>
      </c>
      <c r="M17">
        <v>31.191410759639812</v>
      </c>
      <c r="N17">
        <v>51.882312192118228</v>
      </c>
      <c r="O17">
        <v>73.287181277829134</v>
      </c>
      <c r="P17">
        <v>24.009106455750317</v>
      </c>
      <c r="Q17">
        <v>9.581543164871583</v>
      </c>
      <c r="R17">
        <v>18.617125222551934</v>
      </c>
      <c r="S17">
        <v>11.585871571906356</v>
      </c>
      <c r="T17">
        <v>0</v>
      </c>
      <c r="U17">
        <v>51.760798177974934</v>
      </c>
      <c r="V17">
        <v>9.1041596774193554</v>
      </c>
      <c r="W17">
        <v>15.274704598387579</v>
      </c>
      <c r="X17">
        <v>64.790136016187063</v>
      </c>
      <c r="Y17">
        <v>0</v>
      </c>
      <c r="Z17">
        <v>5.7568579200000007</v>
      </c>
      <c r="AA17">
        <v>18.736272000000003</v>
      </c>
      <c r="AB17">
        <v>17.352844703999999</v>
      </c>
      <c r="AC17">
        <v>12.7643852736</v>
      </c>
      <c r="AD17">
        <v>16.071074640000003</v>
      </c>
      <c r="AE17">
        <v>21.712535395200003</v>
      </c>
      <c r="AF17">
        <v>12.303000000000003</v>
      </c>
      <c r="AG17">
        <v>26.726187359999997</v>
      </c>
      <c r="AH17">
        <v>67.1714676</v>
      </c>
      <c r="AI17">
        <v>8.1069732000000005</v>
      </c>
      <c r="AJ17">
        <v>0</v>
      </c>
      <c r="AK17">
        <v>22.295999999999996</v>
      </c>
      <c r="AL17">
        <v>47.679499999999997</v>
      </c>
      <c r="AM17">
        <v>6.9552893142857153</v>
      </c>
      <c r="AN17">
        <v>0</v>
      </c>
      <c r="AO17">
        <v>12.5251056</v>
      </c>
      <c r="AP17">
        <v>5.0635367999999996</v>
      </c>
      <c r="AQ17">
        <v>30.787350000000004</v>
      </c>
      <c r="AR17">
        <v>21.577017600000001</v>
      </c>
      <c r="AS17">
        <v>14.238565344000003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33.334296574235751</v>
      </c>
      <c r="BB17">
        <f t="shared" si="0"/>
        <v>855.58025782265543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90.003161983919057</v>
      </c>
      <c r="L18">
        <v>70.00308054725015</v>
      </c>
      <c r="M18">
        <v>31.191410759639812</v>
      </c>
      <c r="N18">
        <v>51.882312192118228</v>
      </c>
      <c r="O18">
        <v>73.287181277829134</v>
      </c>
      <c r="P18">
        <v>24.009106455750317</v>
      </c>
      <c r="Q18">
        <v>9.581543164871583</v>
      </c>
      <c r="R18">
        <v>18.617125222551934</v>
      </c>
      <c r="S18">
        <v>11.585871571906356</v>
      </c>
      <c r="T18">
        <v>0</v>
      </c>
      <c r="U18">
        <v>51.760798177974934</v>
      </c>
      <c r="V18">
        <v>9.0997470533208613</v>
      </c>
      <c r="W18">
        <v>15.282998926174496</v>
      </c>
      <c r="X18">
        <v>65.550459788744433</v>
      </c>
      <c r="Y18">
        <v>0</v>
      </c>
      <c r="Z18">
        <v>5.7568579200000007</v>
      </c>
      <c r="AA18">
        <v>18.736272000000003</v>
      </c>
      <c r="AB18">
        <v>17.352844703999999</v>
      </c>
      <c r="AC18">
        <v>12.7643852736</v>
      </c>
      <c r="AD18">
        <v>16.071074640000003</v>
      </c>
      <c r="AE18">
        <v>21.712535395200003</v>
      </c>
      <c r="AF18">
        <v>12.303000000000003</v>
      </c>
      <c r="AG18">
        <v>26.726187359999997</v>
      </c>
      <c r="AH18">
        <v>67.1714676</v>
      </c>
      <c r="AI18">
        <v>8.1069732000000005</v>
      </c>
      <c r="AJ18">
        <v>0</v>
      </c>
      <c r="AK18">
        <v>22.295999999999996</v>
      </c>
      <c r="AL18">
        <v>47.679499999999997</v>
      </c>
      <c r="AM18">
        <v>6.9552893142857153</v>
      </c>
      <c r="AN18">
        <v>0</v>
      </c>
      <c r="AO18">
        <v>12.5251056</v>
      </c>
      <c r="AP18">
        <v>5.0635367999999996</v>
      </c>
      <c r="AQ18">
        <v>30.787350000000004</v>
      </c>
      <c r="AR18">
        <v>21.577017600000001</v>
      </c>
      <c r="AS18">
        <v>14.238565344000003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33.362954157907325</v>
      </c>
      <c r="BB18">
        <f t="shared" si="0"/>
        <v>856.31580571522954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90.003161983919057</v>
      </c>
      <c r="L19">
        <v>70.00308054725015</v>
      </c>
      <c r="M19">
        <v>31.191410759639812</v>
      </c>
      <c r="N19">
        <v>51.882312192118228</v>
      </c>
      <c r="O19">
        <v>73.287181277829134</v>
      </c>
      <c r="P19">
        <v>24.009106455750317</v>
      </c>
      <c r="Q19">
        <v>9.581543164871583</v>
      </c>
      <c r="R19">
        <v>18.617125222551934</v>
      </c>
      <c r="S19">
        <v>11.585871571906356</v>
      </c>
      <c r="T19">
        <v>0</v>
      </c>
      <c r="U19">
        <v>51.760798177974934</v>
      </c>
      <c r="V19">
        <v>9.0997470533208613</v>
      </c>
      <c r="W19">
        <v>15.282998926174496</v>
      </c>
      <c r="X19">
        <v>64.788505097360442</v>
      </c>
      <c r="Y19">
        <v>0</v>
      </c>
      <c r="Z19">
        <v>5.7568579200000007</v>
      </c>
      <c r="AA19">
        <v>18.736272000000003</v>
      </c>
      <c r="AB19">
        <v>17.352844703999999</v>
      </c>
      <c r="AC19">
        <v>12.7643852736</v>
      </c>
      <c r="AD19">
        <v>16.071074640000003</v>
      </c>
      <c r="AE19">
        <v>21.712535395200003</v>
      </c>
      <c r="AF19">
        <v>12.303000000000003</v>
      </c>
      <c r="AG19">
        <v>26.726187359999997</v>
      </c>
      <c r="AH19">
        <v>67.1714676</v>
      </c>
      <c r="AI19">
        <v>8.1069732000000005</v>
      </c>
      <c r="AJ19">
        <v>0</v>
      </c>
      <c r="AK19">
        <v>22.295999999999996</v>
      </c>
      <c r="AL19">
        <v>47.679499999999997</v>
      </c>
      <c r="AM19">
        <v>6.9552893142857153</v>
      </c>
      <c r="AN19">
        <v>0</v>
      </c>
      <c r="AO19">
        <v>12.5251056</v>
      </c>
      <c r="AP19">
        <v>5.0635367999999996</v>
      </c>
      <c r="AQ19">
        <v>26.201999999999998</v>
      </c>
      <c r="AR19">
        <v>21.577017600000001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33.153834454978096</v>
      </c>
      <c r="BB19">
        <f t="shared" si="0"/>
        <v>850.9483859963749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90.003161983919057</v>
      </c>
      <c r="L20">
        <v>70.00308054725015</v>
      </c>
      <c r="M20">
        <v>31.191410759639812</v>
      </c>
      <c r="N20">
        <v>51.882312192118228</v>
      </c>
      <c r="O20">
        <v>73.287181277829134</v>
      </c>
      <c r="P20">
        <v>24.009106455750317</v>
      </c>
      <c r="Q20">
        <v>9.581543164871583</v>
      </c>
      <c r="R20">
        <v>18.617125222551934</v>
      </c>
      <c r="S20">
        <v>11.585871571906356</v>
      </c>
      <c r="T20">
        <v>0</v>
      </c>
      <c r="U20">
        <v>51.760798177974934</v>
      </c>
      <c r="V20">
        <v>9.0997470533208613</v>
      </c>
      <c r="W20">
        <v>15.282998926174496</v>
      </c>
      <c r="X20">
        <v>64.788505097360442</v>
      </c>
      <c r="Y20">
        <v>0</v>
      </c>
      <c r="Z20">
        <v>5.7568579200000007</v>
      </c>
      <c r="AA20">
        <v>18.736272000000003</v>
      </c>
      <c r="AB20">
        <v>17.352844703999999</v>
      </c>
      <c r="AC20">
        <v>12.7643852736</v>
      </c>
      <c r="AD20">
        <v>16.071074640000003</v>
      </c>
      <c r="AE20">
        <v>21.712535395200003</v>
      </c>
      <c r="AF20">
        <v>12.303000000000003</v>
      </c>
      <c r="AG20">
        <v>26.726187359999997</v>
      </c>
      <c r="AH20">
        <v>67.1714676</v>
      </c>
      <c r="AI20">
        <v>8.1069732000000005</v>
      </c>
      <c r="AJ20">
        <v>0</v>
      </c>
      <c r="AK20">
        <v>22.295999999999996</v>
      </c>
      <c r="AL20">
        <v>47.679499999999997</v>
      </c>
      <c r="AM20">
        <v>6.9552893142857153</v>
      </c>
      <c r="AN20">
        <v>0</v>
      </c>
      <c r="AO20">
        <v>12.5251056</v>
      </c>
      <c r="AP20">
        <v>5.0635367999999996</v>
      </c>
      <c r="AQ20">
        <v>21.572980000000001</v>
      </c>
      <c r="AR20">
        <v>21.577017600000001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32.980246204978101</v>
      </c>
      <c r="BB20">
        <f t="shared" si="0"/>
        <v>846.49295424637489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90.003161983919057</v>
      </c>
      <c r="L21">
        <v>70.00308054725015</v>
      </c>
      <c r="M21">
        <v>31.191410759639812</v>
      </c>
      <c r="N21">
        <v>51.882312192118228</v>
      </c>
      <c r="O21">
        <v>73.287181277829134</v>
      </c>
      <c r="P21">
        <v>24.009106455750317</v>
      </c>
      <c r="Q21">
        <v>5.1647603383392218</v>
      </c>
      <c r="R21">
        <v>8.2020825625347413</v>
      </c>
      <c r="S21">
        <v>5.4480084030100331</v>
      </c>
      <c r="T21">
        <v>0</v>
      </c>
      <c r="U21">
        <v>51.760798177974934</v>
      </c>
      <c r="V21">
        <v>9.0997470533208613</v>
      </c>
      <c r="W21">
        <v>15.282998926174496</v>
      </c>
      <c r="X21">
        <v>64.788505097360442</v>
      </c>
      <c r="Y21">
        <v>0</v>
      </c>
      <c r="Z21">
        <v>5.7568579200000007</v>
      </c>
      <c r="AA21">
        <v>18.736272000000003</v>
      </c>
      <c r="AB21">
        <v>17.352844703999999</v>
      </c>
      <c r="AC21">
        <v>12.7643852736</v>
      </c>
      <c r="AD21">
        <v>16.071074640000003</v>
      </c>
      <c r="AE21">
        <v>21.712535395200003</v>
      </c>
      <c r="AF21">
        <v>12.303000000000003</v>
      </c>
      <c r="AG21">
        <v>26.726187359999997</v>
      </c>
      <c r="AH21">
        <v>67.1714676</v>
      </c>
      <c r="AI21">
        <v>8.1069732000000005</v>
      </c>
      <c r="AJ21">
        <v>0</v>
      </c>
      <c r="AK21">
        <v>22.295999999999996</v>
      </c>
      <c r="AL21">
        <v>47.679499999999997</v>
      </c>
      <c r="AM21">
        <v>6.9552893142857153</v>
      </c>
      <c r="AN21">
        <v>0</v>
      </c>
      <c r="AO21">
        <v>12.5251056</v>
      </c>
      <c r="AP21">
        <v>5.0635367999999996</v>
      </c>
      <c r="AQ21">
        <v>21.572980000000001</v>
      </c>
      <c r="AR21">
        <v>21.577017600000001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32.193882729997327</v>
      </c>
      <c r="BB21">
        <f t="shared" si="0"/>
        <v>826.3096290659098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90.003161983919057</v>
      </c>
      <c r="L22">
        <v>70.00308054725015</v>
      </c>
      <c r="M22">
        <v>31.191410759639812</v>
      </c>
      <c r="N22">
        <v>51.882312192118228</v>
      </c>
      <c r="O22">
        <v>73.287181277829134</v>
      </c>
      <c r="P22">
        <v>24.009106455750317</v>
      </c>
      <c r="Q22">
        <v>5.1647603383392218</v>
      </c>
      <c r="R22">
        <v>8.2020825625347413</v>
      </c>
      <c r="S22">
        <v>5.4480084030100331</v>
      </c>
      <c r="T22">
        <v>0</v>
      </c>
      <c r="U22">
        <v>51.760798177974934</v>
      </c>
      <c r="V22">
        <v>9.0997470533208613</v>
      </c>
      <c r="W22">
        <v>15.282998926174496</v>
      </c>
      <c r="X22">
        <v>64.788505097360442</v>
      </c>
      <c r="Y22">
        <v>0</v>
      </c>
      <c r="Z22">
        <v>5.7568579200000007</v>
      </c>
      <c r="AA22">
        <v>18.736272000000003</v>
      </c>
      <c r="AB22">
        <v>17.352844703999999</v>
      </c>
      <c r="AC22">
        <v>12.7643852736</v>
      </c>
      <c r="AD22">
        <v>16.071074640000003</v>
      </c>
      <c r="AE22">
        <v>21.712535395200003</v>
      </c>
      <c r="AF22">
        <v>12.303000000000003</v>
      </c>
      <c r="AG22">
        <v>26.726187359999997</v>
      </c>
      <c r="AH22">
        <v>67.1714676</v>
      </c>
      <c r="AI22">
        <v>8.1069732000000005</v>
      </c>
      <c r="AJ22">
        <v>0</v>
      </c>
      <c r="AK22">
        <v>22.295999999999996</v>
      </c>
      <c r="AL22">
        <v>47.679499999999997</v>
      </c>
      <c r="AM22">
        <v>6.9552893142857153</v>
      </c>
      <c r="AN22">
        <v>0</v>
      </c>
      <c r="AO22">
        <v>12.5251056</v>
      </c>
      <c r="AP22">
        <v>5.0635367999999996</v>
      </c>
      <c r="AQ22">
        <v>21.572980000000001</v>
      </c>
      <c r="AR22">
        <v>21.577017600000001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32.193882729997327</v>
      </c>
      <c r="BB22">
        <f t="shared" si="0"/>
        <v>826.3096290659098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90.003161983919057</v>
      </c>
      <c r="L23">
        <v>70.00308054725015</v>
      </c>
      <c r="M23">
        <v>31.191410759639812</v>
      </c>
      <c r="N23">
        <v>51.882312192118228</v>
      </c>
      <c r="O23">
        <v>73.287181277829134</v>
      </c>
      <c r="P23">
        <v>24.009106455750317</v>
      </c>
      <c r="Q23">
        <v>5.1647603383392218</v>
      </c>
      <c r="R23">
        <v>8.2020825625347413</v>
      </c>
      <c r="S23">
        <v>5.4480084030100331</v>
      </c>
      <c r="T23">
        <v>0</v>
      </c>
      <c r="U23">
        <v>51.760798177974934</v>
      </c>
      <c r="V23">
        <v>9.0997470533208613</v>
      </c>
      <c r="W23">
        <v>15.282998926174496</v>
      </c>
      <c r="X23">
        <v>64.788505097360442</v>
      </c>
      <c r="Y23">
        <v>0</v>
      </c>
      <c r="Z23">
        <v>8.6352868800000007</v>
      </c>
      <c r="AA23">
        <v>18.736272000000003</v>
      </c>
      <c r="AB23">
        <v>11.709071999999999</v>
      </c>
      <c r="AC23">
        <v>8.5010146560000006</v>
      </c>
      <c r="AD23">
        <v>16.071074640000003</v>
      </c>
      <c r="AE23">
        <v>21.712535395200003</v>
      </c>
      <c r="AF23">
        <v>12.303000000000003</v>
      </c>
      <c r="AG23">
        <v>26.726187359999997</v>
      </c>
      <c r="AH23">
        <v>67.1714676</v>
      </c>
      <c r="AI23">
        <v>8.1069732000000005</v>
      </c>
      <c r="AJ23">
        <v>0</v>
      </c>
      <c r="AK23">
        <v>22.295999999999996</v>
      </c>
      <c r="AL23">
        <v>47.679499999999997</v>
      </c>
      <c r="AM23">
        <v>6.9552893142857153</v>
      </c>
      <c r="AN23">
        <v>0</v>
      </c>
      <c r="AO23">
        <v>12.5251056</v>
      </c>
      <c r="AP23">
        <v>5.0635367999999996</v>
      </c>
      <c r="AQ23">
        <v>21.572980000000001</v>
      </c>
      <c r="AR23">
        <v>21.577017600000001</v>
      </c>
      <c r="AS23">
        <v>14.0093306136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31.930305633997332</v>
      </c>
      <c r="BB23">
        <f t="shared" si="0"/>
        <v>819.54449180030986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90.003161983919057</v>
      </c>
      <c r="L24">
        <v>70.00308054725015</v>
      </c>
      <c r="M24">
        <v>31.191410759639812</v>
      </c>
      <c r="N24">
        <v>51.882312192118228</v>
      </c>
      <c r="O24">
        <v>73.287181277829134</v>
      </c>
      <c r="P24">
        <v>24.009106455750317</v>
      </c>
      <c r="Q24">
        <v>5.1647603383392218</v>
      </c>
      <c r="R24">
        <v>8.2020825625347413</v>
      </c>
      <c r="S24">
        <v>5.4480084030100331</v>
      </c>
      <c r="T24">
        <v>0</v>
      </c>
      <c r="U24">
        <v>51.760798177974934</v>
      </c>
      <c r="V24">
        <v>9.0997470533208613</v>
      </c>
      <c r="W24">
        <v>15.282998926174496</v>
      </c>
      <c r="X24">
        <v>64.788505097360442</v>
      </c>
      <c r="Y24">
        <v>0</v>
      </c>
      <c r="Z24">
        <v>8.6352868800000007</v>
      </c>
      <c r="AA24">
        <v>18.736272000000003</v>
      </c>
      <c r="AB24">
        <v>11.709071999999999</v>
      </c>
      <c r="AC24">
        <v>8.5010146560000006</v>
      </c>
      <c r="AD24">
        <v>16.071074640000003</v>
      </c>
      <c r="AE24">
        <v>21.712535395200003</v>
      </c>
      <c r="AF24">
        <v>12.303000000000003</v>
      </c>
      <c r="AG24">
        <v>26.726187359999997</v>
      </c>
      <c r="AH24">
        <v>67.1714676</v>
      </c>
      <c r="AI24">
        <v>8.1069732000000005</v>
      </c>
      <c r="AJ24">
        <v>0</v>
      </c>
      <c r="AK24">
        <v>22.295999999999996</v>
      </c>
      <c r="AL24">
        <v>47.679499999999997</v>
      </c>
      <c r="AM24">
        <v>6.9552893142857153</v>
      </c>
      <c r="AN24">
        <v>0</v>
      </c>
      <c r="AO24">
        <v>12.5251056</v>
      </c>
      <c r="AP24">
        <v>5.0635367999999996</v>
      </c>
      <c r="AQ24">
        <v>21.572980000000001</v>
      </c>
      <c r="AR24">
        <v>21.577017600000001</v>
      </c>
      <c r="AS24">
        <v>14.0093306136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31.930305633997332</v>
      </c>
      <c r="BB24">
        <f t="shared" si="0"/>
        <v>819.54449180030986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90.004853906456447</v>
      </c>
      <c r="L25">
        <v>70.004262347487881</v>
      </c>
      <c r="M25">
        <v>31.191410759639812</v>
      </c>
      <c r="N25">
        <v>51.882312192118228</v>
      </c>
      <c r="O25">
        <v>73.287181277829134</v>
      </c>
      <c r="P25">
        <v>24.009106455750317</v>
      </c>
      <c r="Q25">
        <v>0</v>
      </c>
      <c r="R25">
        <v>0</v>
      </c>
      <c r="S25">
        <v>0</v>
      </c>
      <c r="T25">
        <v>0</v>
      </c>
      <c r="U25">
        <v>51.760798177974934</v>
      </c>
      <c r="V25">
        <v>9.1024962406015053</v>
      </c>
      <c r="W25">
        <v>15.274704598387579</v>
      </c>
      <c r="X25">
        <v>64.790136016187063</v>
      </c>
      <c r="Y25">
        <v>0</v>
      </c>
      <c r="Z25">
        <v>8.6352868800000007</v>
      </c>
      <c r="AA25">
        <v>18.736272000000003</v>
      </c>
      <c r="AB25">
        <v>11.709071999999999</v>
      </c>
      <c r="AC25">
        <v>8.5010146560000006</v>
      </c>
      <c r="AD25">
        <v>16.071074640000003</v>
      </c>
      <c r="AE25">
        <v>21.712535395200003</v>
      </c>
      <c r="AF25">
        <v>12.303000000000003</v>
      </c>
      <c r="AG25">
        <v>26.726187359999997</v>
      </c>
      <c r="AH25">
        <v>67.1714676</v>
      </c>
      <c r="AI25">
        <v>3.3546095999999999</v>
      </c>
      <c r="AJ25">
        <v>0</v>
      </c>
      <c r="AK25">
        <v>22.295999999999996</v>
      </c>
      <c r="AL25">
        <v>47.679499999999997</v>
      </c>
      <c r="AM25">
        <v>6.9552893142857153</v>
      </c>
      <c r="AN25">
        <v>0</v>
      </c>
      <c r="AO25">
        <v>12.5251056</v>
      </c>
      <c r="AP25">
        <v>5.0635367999999996</v>
      </c>
      <c r="AQ25">
        <v>21.572980000000001</v>
      </c>
      <c r="AR25">
        <v>21.577017600000001</v>
      </c>
      <c r="AS25">
        <v>14.0093306136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31.046496046724016</v>
      </c>
      <c r="BB25">
        <f t="shared" si="0"/>
        <v>796.86004598479474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90.004853906456447</v>
      </c>
      <c r="L26">
        <v>70.005194805194805</v>
      </c>
      <c r="M26">
        <v>31.191410759639812</v>
      </c>
      <c r="N26">
        <v>51.882312192118228</v>
      </c>
      <c r="O26">
        <v>73.287181277829134</v>
      </c>
      <c r="P26">
        <v>24.009106455750317</v>
      </c>
      <c r="Q26">
        <v>0</v>
      </c>
      <c r="R26">
        <v>0</v>
      </c>
      <c r="S26">
        <v>0</v>
      </c>
      <c r="T26">
        <v>0</v>
      </c>
      <c r="U26">
        <v>51.760798177974934</v>
      </c>
      <c r="V26">
        <v>0</v>
      </c>
      <c r="W26">
        <v>15.274704598387579</v>
      </c>
      <c r="X26">
        <v>64.790136016187063</v>
      </c>
      <c r="Y26">
        <v>0</v>
      </c>
      <c r="Z26">
        <v>8.6352868800000007</v>
      </c>
      <c r="AA26">
        <v>18.736272000000003</v>
      </c>
      <c r="AB26">
        <v>11.709071999999999</v>
      </c>
      <c r="AC26">
        <v>8.5010146560000006</v>
      </c>
      <c r="AD26">
        <v>16.071074640000003</v>
      </c>
      <c r="AE26">
        <v>21.712535395200003</v>
      </c>
      <c r="AF26">
        <v>12.303000000000003</v>
      </c>
      <c r="AG26">
        <v>26.726187359999997</v>
      </c>
      <c r="AH26">
        <v>67.1714676</v>
      </c>
      <c r="AI26">
        <v>5.5910160000000007</v>
      </c>
      <c r="AJ26">
        <v>0</v>
      </c>
      <c r="AK26">
        <v>22.295999999999996</v>
      </c>
      <c r="AL26">
        <v>47.679499999999997</v>
      </c>
      <c r="AM26">
        <v>6.9552893142857153</v>
      </c>
      <c r="AN26">
        <v>0</v>
      </c>
      <c r="AO26">
        <v>12.5251056</v>
      </c>
      <c r="AP26">
        <v>5.0635367999999996</v>
      </c>
      <c r="AQ26">
        <v>21.572980000000001</v>
      </c>
      <c r="AR26">
        <v>21.577017600000001</v>
      </c>
      <c r="AS26">
        <v>14.0093306136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30.789052644865478</v>
      </c>
      <c r="BB26">
        <f t="shared" si="0"/>
        <v>790.25233200375851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90.003110544071205</v>
      </c>
      <c r="L27">
        <v>70.005194805194805</v>
      </c>
      <c r="M27">
        <v>31.191410759639812</v>
      </c>
      <c r="N27">
        <v>51.882312192118228</v>
      </c>
      <c r="O27">
        <v>73.287181277829134</v>
      </c>
      <c r="P27">
        <v>24.009106455750317</v>
      </c>
      <c r="Q27">
        <v>9.5845831348261079</v>
      </c>
      <c r="R27">
        <v>18.613834648370496</v>
      </c>
      <c r="S27">
        <v>11.590457142857144</v>
      </c>
      <c r="T27">
        <v>0</v>
      </c>
      <c r="U27">
        <v>51.760798177974934</v>
      </c>
      <c r="V27">
        <v>9.1024962406015053</v>
      </c>
      <c r="W27">
        <v>15.274704598387579</v>
      </c>
      <c r="X27">
        <v>64.790136016187063</v>
      </c>
      <c r="Y27">
        <v>0</v>
      </c>
      <c r="Z27">
        <v>8.6352868800000007</v>
      </c>
      <c r="AA27">
        <v>18.736272000000003</v>
      </c>
      <c r="AB27">
        <v>11.709071999999999</v>
      </c>
      <c r="AC27">
        <v>8.5010146560000006</v>
      </c>
      <c r="AD27">
        <v>16.071074640000003</v>
      </c>
      <c r="AE27">
        <v>21.712535395200003</v>
      </c>
      <c r="AF27">
        <v>12.303000000000003</v>
      </c>
      <c r="AG27">
        <v>26.726187359999997</v>
      </c>
      <c r="AH27">
        <v>67.1714676</v>
      </c>
      <c r="AI27">
        <v>10.3433796</v>
      </c>
      <c r="AJ27">
        <v>0</v>
      </c>
      <c r="AK27">
        <v>22.295999999999996</v>
      </c>
      <c r="AL27">
        <v>47.679499999999997</v>
      </c>
      <c r="AM27">
        <v>6.9552893142857153</v>
      </c>
      <c r="AN27">
        <v>0</v>
      </c>
      <c r="AO27">
        <v>12.5251056</v>
      </c>
      <c r="AP27">
        <v>4.1633524800000012</v>
      </c>
      <c r="AQ27">
        <v>21.572980000000001</v>
      </c>
      <c r="AR27">
        <v>21.577017600000001</v>
      </c>
      <c r="AS27">
        <v>14.0093306136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32.766870584450416</v>
      </c>
      <c r="BB27">
        <f t="shared" si="0"/>
        <v>841.01632114844369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90.003110544071205</v>
      </c>
      <c r="L28">
        <v>70.003637021950667</v>
      </c>
      <c r="M28">
        <v>31.191410759639812</v>
      </c>
      <c r="N28">
        <v>51.882312192118228</v>
      </c>
      <c r="O28">
        <v>73.287181277829134</v>
      </c>
      <c r="P28">
        <v>24.009106455750317</v>
      </c>
      <c r="Q28">
        <v>9.5845831348261079</v>
      </c>
      <c r="R28">
        <v>18.613834648370496</v>
      </c>
      <c r="S28">
        <v>11.590457142857144</v>
      </c>
      <c r="T28">
        <v>0</v>
      </c>
      <c r="U28">
        <v>51.760798177974934</v>
      </c>
      <c r="V28">
        <v>9.1024962406015053</v>
      </c>
      <c r="W28">
        <v>15.274704598387579</v>
      </c>
      <c r="X28">
        <v>64.790136016187063</v>
      </c>
      <c r="Y28">
        <v>0</v>
      </c>
      <c r="Z28">
        <v>8.6352868800000007</v>
      </c>
      <c r="AA28">
        <v>18.736272000000003</v>
      </c>
      <c r="AB28">
        <v>11.709071999999999</v>
      </c>
      <c r="AC28">
        <v>8.5010146560000006</v>
      </c>
      <c r="AD28">
        <v>16.071074640000003</v>
      </c>
      <c r="AE28">
        <v>21.712535395200003</v>
      </c>
      <c r="AF28">
        <v>12.303000000000003</v>
      </c>
      <c r="AG28">
        <v>26.726187359999997</v>
      </c>
      <c r="AH28">
        <v>67.1714676</v>
      </c>
      <c r="AI28">
        <v>29.073283199999999</v>
      </c>
      <c r="AJ28">
        <v>0</v>
      </c>
      <c r="AK28">
        <v>22.295999999999996</v>
      </c>
      <c r="AL28">
        <v>47.679499999999997</v>
      </c>
      <c r="AM28">
        <v>6.9552893142857153</v>
      </c>
      <c r="AN28">
        <v>0</v>
      </c>
      <c r="AO28">
        <v>12.5251056</v>
      </c>
      <c r="AP28">
        <v>4.1633524800000012</v>
      </c>
      <c r="AQ28">
        <v>21.572980000000001</v>
      </c>
      <c r="AR28">
        <v>21.577017600000001</v>
      </c>
      <c r="AS28">
        <v>14.0093306136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33.469183442778757</v>
      </c>
      <c r="BB28">
        <f t="shared" si="0"/>
        <v>859.04235410687113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90.003110544071205</v>
      </c>
      <c r="L29">
        <v>70.005194805194805</v>
      </c>
      <c r="M29">
        <v>31.191410759639812</v>
      </c>
      <c r="N29">
        <v>51.882312192118228</v>
      </c>
      <c r="O29">
        <v>73.287181277829134</v>
      </c>
      <c r="P29">
        <v>24.009106455750317</v>
      </c>
      <c r="Q29">
        <v>9.5845831348261079</v>
      </c>
      <c r="R29">
        <v>18.613834648370496</v>
      </c>
      <c r="S29">
        <v>11.590457142857144</v>
      </c>
      <c r="T29">
        <v>0</v>
      </c>
      <c r="U29">
        <v>51.760798177974934</v>
      </c>
      <c r="V29">
        <v>9.1024962406015053</v>
      </c>
      <c r="W29">
        <v>15.274704598387579</v>
      </c>
      <c r="X29">
        <v>64.790136016187063</v>
      </c>
      <c r="Y29">
        <v>0</v>
      </c>
      <c r="Z29">
        <v>8.6352868800000007</v>
      </c>
      <c r="AA29">
        <v>18.736272000000003</v>
      </c>
      <c r="AB29">
        <v>11.568563136</v>
      </c>
      <c r="AC29">
        <v>8.5010146560000006</v>
      </c>
      <c r="AD29">
        <v>16.071074640000003</v>
      </c>
      <c r="AE29">
        <v>21.712535395200003</v>
      </c>
      <c r="AF29">
        <v>12.303000000000003</v>
      </c>
      <c r="AG29">
        <v>26.726187359999997</v>
      </c>
      <c r="AH29">
        <v>67.1714676</v>
      </c>
      <c r="AI29">
        <v>29.073283199999999</v>
      </c>
      <c r="AJ29">
        <v>0</v>
      </c>
      <c r="AK29">
        <v>22.295999999999996</v>
      </c>
      <c r="AL29">
        <v>47.679499999999997</v>
      </c>
      <c r="AM29">
        <v>6.9552893142857153</v>
      </c>
      <c r="AN29">
        <v>0</v>
      </c>
      <c r="AO29">
        <v>12.5251056</v>
      </c>
      <c r="AP29">
        <v>4.1633524800000012</v>
      </c>
      <c r="AQ29">
        <v>21.572980000000001</v>
      </c>
      <c r="AR29">
        <v>21.577017600000001</v>
      </c>
      <c r="AS29">
        <v>14.0093306136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33.463972777250419</v>
      </c>
      <c r="BB29">
        <f t="shared" si="0"/>
        <v>858.90861369164361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90.003110544071205</v>
      </c>
      <c r="L30">
        <v>70.00453360534965</v>
      </c>
      <c r="M30">
        <v>31.191410759639812</v>
      </c>
      <c r="N30">
        <v>51.882312192118228</v>
      </c>
      <c r="O30">
        <v>73.287181277829134</v>
      </c>
      <c r="P30">
        <v>24.009106455750317</v>
      </c>
      <c r="Q30">
        <v>0</v>
      </c>
      <c r="R30">
        <v>0</v>
      </c>
      <c r="S30">
        <v>0</v>
      </c>
      <c r="T30">
        <v>0</v>
      </c>
      <c r="U30">
        <v>51.760798177974934</v>
      </c>
      <c r="V30">
        <v>9.1024962406015053</v>
      </c>
      <c r="W30">
        <v>15.274704598387579</v>
      </c>
      <c r="X30">
        <v>64.790136016187063</v>
      </c>
      <c r="Y30">
        <v>0</v>
      </c>
      <c r="Z30">
        <v>8.6352868800000007</v>
      </c>
      <c r="AA30">
        <v>18.736272000000003</v>
      </c>
      <c r="AB30">
        <v>11.568563136</v>
      </c>
      <c r="AC30">
        <v>8.5010146560000006</v>
      </c>
      <c r="AD30">
        <v>16.071074640000003</v>
      </c>
      <c r="AE30">
        <v>21.712535395200003</v>
      </c>
      <c r="AF30">
        <v>12.303000000000003</v>
      </c>
      <c r="AG30">
        <v>26.726187359999997</v>
      </c>
      <c r="AH30">
        <v>67.1714676</v>
      </c>
      <c r="AI30">
        <v>29.073283199999999</v>
      </c>
      <c r="AJ30">
        <v>0</v>
      </c>
      <c r="AK30">
        <v>22.295999999999996</v>
      </c>
      <c r="AL30">
        <v>47.679499999999997</v>
      </c>
      <c r="AM30">
        <v>6.9552893142857153</v>
      </c>
      <c r="AN30">
        <v>0</v>
      </c>
      <c r="AO30">
        <v>12.5251056</v>
      </c>
      <c r="AP30">
        <v>4.1633524800000012</v>
      </c>
      <c r="AQ30">
        <v>21.572980000000001</v>
      </c>
      <c r="AR30">
        <v>21.577017600000001</v>
      </c>
      <c r="AS30">
        <v>14.0093306136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31.971864952952888</v>
      </c>
      <c r="BB30">
        <f t="shared" si="0"/>
        <v>820.61118539004235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90.003110544071205</v>
      </c>
      <c r="L31">
        <v>70.003376535674406</v>
      </c>
      <c r="M31">
        <v>31.191410759639812</v>
      </c>
      <c r="N31">
        <v>51.882312192118228</v>
      </c>
      <c r="O31">
        <v>73.287181277829134</v>
      </c>
      <c r="P31">
        <v>24.009106455750317</v>
      </c>
      <c r="Q31">
        <v>0</v>
      </c>
      <c r="R31">
        <v>0</v>
      </c>
      <c r="S31">
        <v>0</v>
      </c>
      <c r="T31">
        <v>0</v>
      </c>
      <c r="U31">
        <v>51.760798177974934</v>
      </c>
      <c r="V31">
        <v>0</v>
      </c>
      <c r="W31">
        <v>15.274704598387579</v>
      </c>
      <c r="X31">
        <v>64.790136016187063</v>
      </c>
      <c r="Y31">
        <v>0</v>
      </c>
      <c r="Z31">
        <v>8.6352868800000007</v>
      </c>
      <c r="AA31">
        <v>18.736272000000003</v>
      </c>
      <c r="AB31">
        <v>11.568563136</v>
      </c>
      <c r="AC31">
        <v>8.5010146560000006</v>
      </c>
      <c r="AD31">
        <v>16.071074640000003</v>
      </c>
      <c r="AE31">
        <v>21.712535395200003</v>
      </c>
      <c r="AF31">
        <v>12.303000000000003</v>
      </c>
      <c r="AG31">
        <v>26.726187359999997</v>
      </c>
      <c r="AH31">
        <v>67.1714676</v>
      </c>
      <c r="AI31">
        <v>29.073283199999999</v>
      </c>
      <c r="AJ31">
        <v>0</v>
      </c>
      <c r="AK31">
        <v>22.295999999999996</v>
      </c>
      <c r="AL31">
        <v>47.679499999999997</v>
      </c>
      <c r="AM31">
        <v>6.9552893142857153</v>
      </c>
      <c r="AN31">
        <v>0</v>
      </c>
      <c r="AO31">
        <v>12.5251056</v>
      </c>
      <c r="AP31">
        <v>4.1633524800000012</v>
      </c>
      <c r="AQ31">
        <v>20.524900000000002</v>
      </c>
      <c r="AR31">
        <v>21.577017600000001</v>
      </c>
      <c r="AS31">
        <v>14.0093306136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31.591174953817529</v>
      </c>
      <c r="BB31">
        <f t="shared" si="0"/>
        <v>810.84014207890095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93.202906865247598</v>
      </c>
      <c r="L32">
        <v>70.00308054725015</v>
      </c>
      <c r="M32">
        <v>31.191410759639812</v>
      </c>
      <c r="N32">
        <v>51.882312192118228</v>
      </c>
      <c r="O32">
        <v>73.287181277829134</v>
      </c>
      <c r="P32">
        <v>24.009106455750317</v>
      </c>
      <c r="Q32">
        <v>0</v>
      </c>
      <c r="R32">
        <v>0</v>
      </c>
      <c r="S32">
        <v>0</v>
      </c>
      <c r="T32">
        <v>0</v>
      </c>
      <c r="U32">
        <v>51.760798177974934</v>
      </c>
      <c r="V32">
        <v>0</v>
      </c>
      <c r="W32">
        <v>15.274704598387579</v>
      </c>
      <c r="X32">
        <v>64.790136016187063</v>
      </c>
      <c r="Y32">
        <v>0</v>
      </c>
      <c r="Z32">
        <v>8.6352868800000007</v>
      </c>
      <c r="AA32">
        <v>18.736272000000003</v>
      </c>
      <c r="AB32">
        <v>11.568563136</v>
      </c>
      <c r="AC32">
        <v>8.5010146560000006</v>
      </c>
      <c r="AD32">
        <v>16.071074640000003</v>
      </c>
      <c r="AE32">
        <v>21.712535395200003</v>
      </c>
      <c r="AF32">
        <v>12.303000000000003</v>
      </c>
      <c r="AG32">
        <v>26.726187359999997</v>
      </c>
      <c r="AH32">
        <v>67.1714676</v>
      </c>
      <c r="AI32">
        <v>29.073283199999999</v>
      </c>
      <c r="AJ32">
        <v>0</v>
      </c>
      <c r="AK32">
        <v>22.295999999999996</v>
      </c>
      <c r="AL32">
        <v>47.679499999999997</v>
      </c>
      <c r="AM32">
        <v>6.9552893142857153</v>
      </c>
      <c r="AN32">
        <v>0</v>
      </c>
      <c r="AO32">
        <v>12.5251056</v>
      </c>
      <c r="AP32">
        <v>4.1633524800000012</v>
      </c>
      <c r="AQ32">
        <v>20.524900000000002</v>
      </c>
      <c r="AR32">
        <v>21.577017600000001</v>
      </c>
      <c r="AS32">
        <v>14.0093306136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31.711156539425772</v>
      </c>
      <c r="BB32">
        <f t="shared" si="0"/>
        <v>813.91966082604472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93.212082313456477</v>
      </c>
      <c r="L33">
        <v>70.00308054725015</v>
      </c>
      <c r="M33">
        <v>31.191410759639812</v>
      </c>
      <c r="N33">
        <v>51.882312192118228</v>
      </c>
      <c r="O33">
        <v>73.287181277829134</v>
      </c>
      <c r="P33">
        <v>24.009106455750317</v>
      </c>
      <c r="Q33">
        <v>3.0337241805309731</v>
      </c>
      <c r="R33">
        <v>3.5870782269053514</v>
      </c>
      <c r="S33">
        <v>2.628315598406374</v>
      </c>
      <c r="T33">
        <v>0</v>
      </c>
      <c r="U33">
        <v>51.760798177974934</v>
      </c>
      <c r="V33">
        <v>0</v>
      </c>
      <c r="W33">
        <v>15.274704598387579</v>
      </c>
      <c r="X33">
        <v>64.790136016187063</v>
      </c>
      <c r="Y33">
        <v>0</v>
      </c>
      <c r="Z33">
        <v>8.6352868800000007</v>
      </c>
      <c r="AA33">
        <v>18.736272000000003</v>
      </c>
      <c r="AB33">
        <v>11.568563136</v>
      </c>
      <c r="AC33">
        <v>8.5010146560000006</v>
      </c>
      <c r="AD33">
        <v>16.071074640000003</v>
      </c>
      <c r="AE33">
        <v>21.712535395200003</v>
      </c>
      <c r="AF33">
        <v>12.303000000000003</v>
      </c>
      <c r="AG33">
        <v>26.726187359999997</v>
      </c>
      <c r="AH33">
        <v>67.1714676</v>
      </c>
      <c r="AI33">
        <v>29.073283199999999</v>
      </c>
      <c r="AJ33">
        <v>0</v>
      </c>
      <c r="AK33">
        <v>22.295999999999996</v>
      </c>
      <c r="AL33">
        <v>47.679499999999997</v>
      </c>
      <c r="AM33">
        <v>6.9552893142857153</v>
      </c>
      <c r="AN33">
        <v>0</v>
      </c>
      <c r="AO33">
        <v>12.5251056</v>
      </c>
      <c r="AP33">
        <v>4.1633524800000012</v>
      </c>
      <c r="AQ33">
        <v>20.524900000000002</v>
      </c>
      <c r="AR33">
        <v>21.577017600000001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32.05834262710713</v>
      </c>
      <c r="BB33">
        <f t="shared" si="0"/>
        <v>822.83076819241512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93.202906865247598</v>
      </c>
      <c r="L34">
        <v>70.00308054725015</v>
      </c>
      <c r="M34">
        <v>31.191410759639812</v>
      </c>
      <c r="N34">
        <v>51.882312192118228</v>
      </c>
      <c r="O34">
        <v>73.287181277829134</v>
      </c>
      <c r="P34">
        <v>24.009106455750317</v>
      </c>
      <c r="Q34">
        <v>5.0387163994565212</v>
      </c>
      <c r="R34">
        <v>7.1724636626429481</v>
      </c>
      <c r="S34">
        <v>4.9765581954128439</v>
      </c>
      <c r="T34">
        <v>0</v>
      </c>
      <c r="U34">
        <v>51.760798177974934</v>
      </c>
      <c r="V34">
        <v>0</v>
      </c>
      <c r="W34">
        <v>15.281215420560748</v>
      </c>
      <c r="X34">
        <v>64.788878471711982</v>
      </c>
      <c r="Y34">
        <v>0</v>
      </c>
      <c r="Z34">
        <v>8.6352868800000007</v>
      </c>
      <c r="AA34">
        <v>18.736272000000003</v>
      </c>
      <c r="AB34">
        <v>17.352844703999999</v>
      </c>
      <c r="AC34">
        <v>12.7643852736</v>
      </c>
      <c r="AD34">
        <v>16.071074640000003</v>
      </c>
      <c r="AE34">
        <v>21.712535395200003</v>
      </c>
      <c r="AF34">
        <v>12.303000000000003</v>
      </c>
      <c r="AG34">
        <v>26.726187359999997</v>
      </c>
      <c r="AH34">
        <v>67.1714676</v>
      </c>
      <c r="AI34">
        <v>5.5910160000000007</v>
      </c>
      <c r="AJ34">
        <v>0</v>
      </c>
      <c r="AK34">
        <v>22.295999999999996</v>
      </c>
      <c r="AL34">
        <v>47.679499999999997</v>
      </c>
      <c r="AM34">
        <v>6.9552893142857153</v>
      </c>
      <c r="AN34">
        <v>0</v>
      </c>
      <c r="AO34">
        <v>12.5251056</v>
      </c>
      <c r="AP34">
        <v>4.1633524800000012</v>
      </c>
      <c r="AQ34">
        <v>20.524900000000002</v>
      </c>
      <c r="AR34">
        <v>21.577017600000001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31.852096448909492</v>
      </c>
      <c r="BB34">
        <f t="shared" si="0"/>
        <v>817.53709743737136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93.186204887921178</v>
      </c>
      <c r="L35">
        <v>70.00308054725015</v>
      </c>
      <c r="M35">
        <v>31.191410759639812</v>
      </c>
      <c r="N35">
        <v>51.882312192118228</v>
      </c>
      <c r="O35">
        <v>73.287181277829134</v>
      </c>
      <c r="P35">
        <v>24.009106455750317</v>
      </c>
      <c r="Q35">
        <v>0</v>
      </c>
      <c r="R35">
        <v>0</v>
      </c>
      <c r="S35">
        <v>4.4580765737704917</v>
      </c>
      <c r="T35">
        <v>0</v>
      </c>
      <c r="U35">
        <v>51.760798177974934</v>
      </c>
      <c r="V35">
        <v>0</v>
      </c>
      <c r="W35">
        <v>15.281215420560748</v>
      </c>
      <c r="X35">
        <v>64.788878471711982</v>
      </c>
      <c r="Y35">
        <v>0</v>
      </c>
      <c r="Z35">
        <v>8.6352868800000007</v>
      </c>
      <c r="AA35">
        <v>18.736272000000003</v>
      </c>
      <c r="AB35">
        <v>17.352844703999999</v>
      </c>
      <c r="AC35">
        <v>12.7643852736</v>
      </c>
      <c r="AD35">
        <v>16.071074640000003</v>
      </c>
      <c r="AE35">
        <v>21.712535395200003</v>
      </c>
      <c r="AF35">
        <v>12.303000000000003</v>
      </c>
      <c r="AG35">
        <v>26.726187359999997</v>
      </c>
      <c r="AH35">
        <v>67.1714676</v>
      </c>
      <c r="AI35">
        <v>6.1501175999999989</v>
      </c>
      <c r="AJ35">
        <v>0</v>
      </c>
      <c r="AK35">
        <v>22.295999999999996</v>
      </c>
      <c r="AL35">
        <v>47.679499999999997</v>
      </c>
      <c r="AM35">
        <v>6.9552893142857153</v>
      </c>
      <c r="AN35">
        <v>0</v>
      </c>
      <c r="AO35">
        <v>12.5251056</v>
      </c>
      <c r="AP35">
        <v>4.1633524800000012</v>
      </c>
      <c r="AQ35">
        <v>10.262450000000003</v>
      </c>
      <c r="AR35">
        <v>21.577017600000001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31.010231461880974</v>
      </c>
      <c r="BB35">
        <f t="shared" si="0"/>
        <v>795.92925036333179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89.997059573692852</v>
      </c>
      <c r="L36">
        <v>70.00308054725015</v>
      </c>
      <c r="M36">
        <v>31.191410759639812</v>
      </c>
      <c r="N36">
        <v>51.882312192118228</v>
      </c>
      <c r="O36">
        <v>73.287181277829134</v>
      </c>
      <c r="P36">
        <v>24.009106455750317</v>
      </c>
      <c r="Q36">
        <v>0</v>
      </c>
      <c r="R36">
        <v>0</v>
      </c>
      <c r="S36">
        <v>4.4580765737704917</v>
      </c>
      <c r="T36">
        <v>0</v>
      </c>
      <c r="U36">
        <v>51.760798177974934</v>
      </c>
      <c r="V36">
        <v>0</v>
      </c>
      <c r="W36">
        <v>15.281215420560748</v>
      </c>
      <c r="X36">
        <v>64.788878471711982</v>
      </c>
      <c r="Y36">
        <v>0</v>
      </c>
      <c r="Z36">
        <v>8.6352868800000007</v>
      </c>
      <c r="AA36">
        <v>18.736272000000003</v>
      </c>
      <c r="AB36">
        <v>17.352844703999999</v>
      </c>
      <c r="AC36">
        <v>12.7643852736</v>
      </c>
      <c r="AD36">
        <v>16.071074640000003</v>
      </c>
      <c r="AE36">
        <v>21.712535395200003</v>
      </c>
      <c r="AF36">
        <v>12.303000000000003</v>
      </c>
      <c r="AG36">
        <v>26.726187359999997</v>
      </c>
      <c r="AH36">
        <v>67.1714676</v>
      </c>
      <c r="AI36">
        <v>6.1501175999999989</v>
      </c>
      <c r="AJ36">
        <v>0</v>
      </c>
      <c r="AK36">
        <v>22.295999999999996</v>
      </c>
      <c r="AL36">
        <v>47.679499999999997</v>
      </c>
      <c r="AM36">
        <v>6.9552893142857153</v>
      </c>
      <c r="AN36">
        <v>0</v>
      </c>
      <c r="AO36">
        <v>12.5251056</v>
      </c>
      <c r="AP36">
        <v>4.1633524800000012</v>
      </c>
      <c r="AQ36">
        <v>10.262450000000003</v>
      </c>
      <c r="AR36">
        <v>21.577017600000001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30.890638778897891</v>
      </c>
      <c r="BB36">
        <f t="shared" si="0"/>
        <v>792.85969773208649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89.997059573692852</v>
      </c>
      <c r="L37">
        <v>70.00308054725015</v>
      </c>
      <c r="M37">
        <v>31.191410759639812</v>
      </c>
      <c r="N37">
        <v>51.882312192118228</v>
      </c>
      <c r="O37">
        <v>73.287181277829134</v>
      </c>
      <c r="P37">
        <v>24.009106455750317</v>
      </c>
      <c r="Q37">
        <v>0</v>
      </c>
      <c r="R37">
        <v>0</v>
      </c>
      <c r="S37">
        <v>4.4580765737704917</v>
      </c>
      <c r="T37">
        <v>0</v>
      </c>
      <c r="U37">
        <v>51.760798177974934</v>
      </c>
      <c r="V37">
        <v>0</v>
      </c>
      <c r="W37">
        <v>15.281215420560748</v>
      </c>
      <c r="X37">
        <v>64.788878471711982</v>
      </c>
      <c r="Y37">
        <v>0</v>
      </c>
      <c r="Z37">
        <v>8.6352868800000007</v>
      </c>
      <c r="AA37">
        <v>18.736272000000003</v>
      </c>
      <c r="AB37">
        <v>17.352844703999999</v>
      </c>
      <c r="AC37">
        <v>12.7643852736</v>
      </c>
      <c r="AD37">
        <v>16.071074640000003</v>
      </c>
      <c r="AE37">
        <v>21.712535395200003</v>
      </c>
      <c r="AF37">
        <v>12.303000000000003</v>
      </c>
      <c r="AG37">
        <v>26.726187359999997</v>
      </c>
      <c r="AH37">
        <v>67.1714676</v>
      </c>
      <c r="AI37">
        <v>6.1501175999999989</v>
      </c>
      <c r="AJ37">
        <v>0</v>
      </c>
      <c r="AK37">
        <v>22.295999999999996</v>
      </c>
      <c r="AL37">
        <v>47.679499999999997</v>
      </c>
      <c r="AM37">
        <v>6.9552893142857153</v>
      </c>
      <c r="AN37">
        <v>0</v>
      </c>
      <c r="AO37">
        <v>12.5251056</v>
      </c>
      <c r="AP37">
        <v>4.1633524800000012</v>
      </c>
      <c r="AQ37">
        <v>10.262450000000003</v>
      </c>
      <c r="AR37">
        <v>21.577017600000001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30.890638778897891</v>
      </c>
      <c r="BB37">
        <f t="shared" si="0"/>
        <v>792.85969773208649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89.997059573692852</v>
      </c>
      <c r="L38">
        <v>70.00308054725015</v>
      </c>
      <c r="M38">
        <v>31.191410759639812</v>
      </c>
      <c r="N38">
        <v>51.882312192118228</v>
      </c>
      <c r="O38">
        <v>73.287181277829134</v>
      </c>
      <c r="P38">
        <v>24.009106455750317</v>
      </c>
      <c r="Q38">
        <v>0</v>
      </c>
      <c r="R38">
        <v>0</v>
      </c>
      <c r="S38">
        <v>4.4580765737704917</v>
      </c>
      <c r="T38">
        <v>0</v>
      </c>
      <c r="U38">
        <v>51.760798177974934</v>
      </c>
      <c r="V38">
        <v>0</v>
      </c>
      <c r="W38">
        <v>15.281215420560748</v>
      </c>
      <c r="X38">
        <v>64.788878471711982</v>
      </c>
      <c r="Y38">
        <v>0</v>
      </c>
      <c r="Z38">
        <v>8.6352868800000007</v>
      </c>
      <c r="AA38">
        <v>18.736272000000003</v>
      </c>
      <c r="AB38">
        <v>17.352844703999999</v>
      </c>
      <c r="AC38">
        <v>12.7643852736</v>
      </c>
      <c r="AD38">
        <v>16.071074640000003</v>
      </c>
      <c r="AE38">
        <v>21.712535395200003</v>
      </c>
      <c r="AF38">
        <v>12.303000000000003</v>
      </c>
      <c r="AG38">
        <v>26.726187359999997</v>
      </c>
      <c r="AH38">
        <v>67.1714676</v>
      </c>
      <c r="AI38">
        <v>6.1501175999999989</v>
      </c>
      <c r="AJ38">
        <v>0</v>
      </c>
      <c r="AK38">
        <v>22.295999999999996</v>
      </c>
      <c r="AL38">
        <v>47.679499999999997</v>
      </c>
      <c r="AM38">
        <v>6.9552893142857153</v>
      </c>
      <c r="AN38">
        <v>0</v>
      </c>
      <c r="AO38">
        <v>12.5251056</v>
      </c>
      <c r="AP38">
        <v>4.1633524800000012</v>
      </c>
      <c r="AQ38">
        <v>10.262450000000003</v>
      </c>
      <c r="AR38">
        <v>21.577017600000001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30.890638778897891</v>
      </c>
      <c r="BB38">
        <f t="shared" si="0"/>
        <v>792.85969773208649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89.997059573692852</v>
      </c>
      <c r="L39">
        <v>70.00308054725015</v>
      </c>
      <c r="M39">
        <v>31.191410759639812</v>
      </c>
      <c r="N39">
        <v>51.882312192118228</v>
      </c>
      <c r="O39">
        <v>73.287181277829134</v>
      </c>
      <c r="P39">
        <v>24.009106455750317</v>
      </c>
      <c r="Q39">
        <v>4.6793399414062495</v>
      </c>
      <c r="R39">
        <v>6.5995295297372047</v>
      </c>
      <c r="S39">
        <v>4.4580765737704917</v>
      </c>
      <c r="T39">
        <v>0</v>
      </c>
      <c r="U39">
        <v>51.760798177974934</v>
      </c>
      <c r="V39">
        <v>0</v>
      </c>
      <c r="W39">
        <v>15.281215420560748</v>
      </c>
      <c r="X39">
        <v>64.788878471711982</v>
      </c>
      <c r="Y39">
        <v>0</v>
      </c>
      <c r="Z39">
        <v>5.7568579200000007</v>
      </c>
      <c r="AA39">
        <v>18.736272000000003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12.303000000000003</v>
      </c>
      <c r="AG39">
        <v>26.726187359999997</v>
      </c>
      <c r="AH39">
        <v>67.1714676</v>
      </c>
      <c r="AI39">
        <v>6.1501175999999989</v>
      </c>
      <c r="AJ39">
        <v>0</v>
      </c>
      <c r="AK39">
        <v>22.295999999999996</v>
      </c>
      <c r="AL39">
        <v>47.679499999999997</v>
      </c>
      <c r="AM39">
        <v>6.9552893142857153</v>
      </c>
      <c r="AN39">
        <v>0</v>
      </c>
      <c r="AO39">
        <v>12.5251056</v>
      </c>
      <c r="AP39">
        <v>5.0635367999999996</v>
      </c>
      <c r="AQ39">
        <v>10.262450000000003</v>
      </c>
      <c r="AR39">
        <v>21.577017600000001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31.239412462702422</v>
      </c>
      <c r="BB39">
        <f t="shared" si="0"/>
        <v>801.81154887942546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89.997059573692852</v>
      </c>
      <c r="L40">
        <v>70.00308054725015</v>
      </c>
      <c r="M40">
        <v>31.191410759639812</v>
      </c>
      <c r="N40">
        <v>51.882312192118228</v>
      </c>
      <c r="O40">
        <v>73.287181277829134</v>
      </c>
      <c r="P40">
        <v>24.009106455750317</v>
      </c>
      <c r="Q40">
        <v>4.6793399414062495</v>
      </c>
      <c r="R40">
        <v>0</v>
      </c>
      <c r="S40">
        <v>4.4580765737704917</v>
      </c>
      <c r="T40">
        <v>0</v>
      </c>
      <c r="U40">
        <v>51.760798177974934</v>
      </c>
      <c r="V40">
        <v>0</v>
      </c>
      <c r="W40">
        <v>15.281215420560748</v>
      </c>
      <c r="X40">
        <v>64.788878471711982</v>
      </c>
      <c r="Y40">
        <v>0</v>
      </c>
      <c r="Z40">
        <v>5.7568579200000007</v>
      </c>
      <c r="AA40">
        <v>18.736272000000003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12.303000000000003</v>
      </c>
      <c r="AG40">
        <v>26.726187359999997</v>
      </c>
      <c r="AH40">
        <v>67.1714676</v>
      </c>
      <c r="AI40">
        <v>6.1501175999999989</v>
      </c>
      <c r="AJ40">
        <v>0</v>
      </c>
      <c r="AK40">
        <v>22.295999999999996</v>
      </c>
      <c r="AL40">
        <v>47.679499999999997</v>
      </c>
      <c r="AM40">
        <v>6.9552893142857153</v>
      </c>
      <c r="AN40">
        <v>0</v>
      </c>
      <c r="AO40">
        <v>12.5251056</v>
      </c>
      <c r="AP40">
        <v>5.0635367999999996</v>
      </c>
      <c r="AQ40">
        <v>10.262450000000003</v>
      </c>
      <c r="AR40">
        <v>21.577017600000001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30.991930215122895</v>
      </c>
      <c r="BB40">
        <f t="shared" si="0"/>
        <v>795.45950159726772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89.997059573692852</v>
      </c>
      <c r="L41">
        <v>70.00308054725015</v>
      </c>
      <c r="M41">
        <v>31.191410759639812</v>
      </c>
      <c r="N41">
        <v>51.882312192118228</v>
      </c>
      <c r="O41">
        <v>73.287181277829134</v>
      </c>
      <c r="P41">
        <v>24.009106455750317</v>
      </c>
      <c r="Q41">
        <v>4.6793399414062495</v>
      </c>
      <c r="R41">
        <v>0</v>
      </c>
      <c r="S41">
        <v>4.4580765737704917</v>
      </c>
      <c r="T41">
        <v>0</v>
      </c>
      <c r="U41">
        <v>51.760798177974934</v>
      </c>
      <c r="V41">
        <v>0</v>
      </c>
      <c r="W41">
        <v>15.281215420560748</v>
      </c>
      <c r="X41">
        <v>64.788878471711982</v>
      </c>
      <c r="Y41">
        <v>0</v>
      </c>
      <c r="Z41">
        <v>5.7568579200000007</v>
      </c>
      <c r="AA41">
        <v>18.736272000000003</v>
      </c>
      <c r="AB41">
        <v>17.352844703999999</v>
      </c>
      <c r="AC41">
        <v>12.7643852736</v>
      </c>
      <c r="AD41">
        <v>16.071074640000003</v>
      </c>
      <c r="AE41">
        <v>21.712535395200003</v>
      </c>
      <c r="AF41">
        <v>12.303000000000003</v>
      </c>
      <c r="AG41">
        <v>26.726187359999997</v>
      </c>
      <c r="AH41">
        <v>67.1714676</v>
      </c>
      <c r="AI41">
        <v>6.1501175999999989</v>
      </c>
      <c r="AJ41">
        <v>0</v>
      </c>
      <c r="AK41">
        <v>22.295999999999996</v>
      </c>
      <c r="AL41">
        <v>47.679499999999997</v>
      </c>
      <c r="AM41">
        <v>6.9552893142857153</v>
      </c>
      <c r="AN41">
        <v>0</v>
      </c>
      <c r="AO41">
        <v>12.5251056</v>
      </c>
      <c r="AP41">
        <v>5.0635367999999996</v>
      </c>
      <c r="AQ41">
        <v>10.262450000000003</v>
      </c>
      <c r="AR41">
        <v>21.092140800000003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30.973747335122898</v>
      </c>
      <c r="BB41">
        <f t="shared" si="0"/>
        <v>794.99280767726782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89.997059573692852</v>
      </c>
      <c r="L42">
        <v>70.00308054725015</v>
      </c>
      <c r="M42">
        <v>31.191410759639812</v>
      </c>
      <c r="N42">
        <v>51.882312192118228</v>
      </c>
      <c r="O42">
        <v>73.287181277829134</v>
      </c>
      <c r="P42">
        <v>24.009106455750317</v>
      </c>
      <c r="Q42">
        <v>4.5607481491491475</v>
      </c>
      <c r="R42">
        <v>0</v>
      </c>
      <c r="S42">
        <v>4.4580765737704917</v>
      </c>
      <c r="T42">
        <v>0</v>
      </c>
      <c r="U42">
        <v>51.760798177974934</v>
      </c>
      <c r="V42">
        <v>0</v>
      </c>
      <c r="W42">
        <v>15.281215420560748</v>
      </c>
      <c r="X42">
        <v>64.788878471711982</v>
      </c>
      <c r="Y42">
        <v>0</v>
      </c>
      <c r="Z42">
        <v>5.7568579200000007</v>
      </c>
      <c r="AA42">
        <v>18.736272000000003</v>
      </c>
      <c r="AB42">
        <v>17.352844703999999</v>
      </c>
      <c r="AC42">
        <v>12.7643852736</v>
      </c>
      <c r="AD42">
        <v>16.071074640000003</v>
      </c>
      <c r="AE42">
        <v>21.712535395200003</v>
      </c>
      <c r="AF42">
        <v>12.303000000000003</v>
      </c>
      <c r="AG42">
        <v>26.726187359999997</v>
      </c>
      <c r="AH42">
        <v>67.1714676</v>
      </c>
      <c r="AI42">
        <v>6.1501175999999989</v>
      </c>
      <c r="AJ42">
        <v>0</v>
      </c>
      <c r="AK42">
        <v>22.295999999999996</v>
      </c>
      <c r="AL42">
        <v>47.679499999999997</v>
      </c>
      <c r="AM42">
        <v>6.9552893142857153</v>
      </c>
      <c r="AN42">
        <v>0</v>
      </c>
      <c r="AO42">
        <v>12.5251056</v>
      </c>
      <c r="AP42">
        <v>5.0635367999999996</v>
      </c>
      <c r="AQ42">
        <v>10.262450000000003</v>
      </c>
      <c r="AR42">
        <v>21.092140800000003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30.969300016569964</v>
      </c>
      <c r="BB42">
        <f t="shared" si="0"/>
        <v>794.87866320356375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89.997059573692852</v>
      </c>
      <c r="L43">
        <v>70.00308054725015</v>
      </c>
      <c r="M43">
        <v>31.191410759639812</v>
      </c>
      <c r="N43">
        <v>51.882312192118228</v>
      </c>
      <c r="O43">
        <v>73.287181277829134</v>
      </c>
      <c r="P43">
        <v>24.009106455750317</v>
      </c>
      <c r="Q43">
        <v>2.1094175038461533</v>
      </c>
      <c r="R43">
        <v>0</v>
      </c>
      <c r="S43">
        <v>4.4094040373056993</v>
      </c>
      <c r="T43">
        <v>0</v>
      </c>
      <c r="U43">
        <v>51.760798177974934</v>
      </c>
      <c r="V43">
        <v>9.0997470533208613</v>
      </c>
      <c r="W43">
        <v>15.281215420560748</v>
      </c>
      <c r="X43">
        <v>64.788878471711982</v>
      </c>
      <c r="Y43">
        <v>0</v>
      </c>
      <c r="Z43">
        <v>5.7568579200000007</v>
      </c>
      <c r="AA43">
        <v>18.736272000000003</v>
      </c>
      <c r="AB43">
        <v>17.352844703999999</v>
      </c>
      <c r="AC43">
        <v>12.7643852736</v>
      </c>
      <c r="AD43">
        <v>16.071074640000003</v>
      </c>
      <c r="AE43">
        <v>21.712535395200003</v>
      </c>
      <c r="AF43">
        <v>12.303000000000003</v>
      </c>
      <c r="AG43">
        <v>26.726187359999997</v>
      </c>
      <c r="AH43">
        <v>67.1714676</v>
      </c>
      <c r="AI43">
        <v>6.1501175999999989</v>
      </c>
      <c r="AJ43">
        <v>0</v>
      </c>
      <c r="AK43">
        <v>22.295999999999996</v>
      </c>
      <c r="AL43">
        <v>47.679499999999997</v>
      </c>
      <c r="AM43">
        <v>6.9552893142857153</v>
      </c>
      <c r="AN43">
        <v>0</v>
      </c>
      <c r="AO43">
        <v>12.5251056</v>
      </c>
      <c r="AP43">
        <v>5.0635367999999996</v>
      </c>
      <c r="AQ43">
        <v>10.262450000000003</v>
      </c>
      <c r="AR43">
        <v>21.092140800000003</v>
      </c>
      <c r="AS43">
        <v>13.884078240000001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31.212093323572706</v>
      </c>
      <c r="BB43">
        <f t="shared" si="0"/>
        <v>801.11036139451403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89.997059573692852</v>
      </c>
      <c r="L44">
        <v>70.00308054725015</v>
      </c>
      <c r="M44">
        <v>31.191410759639812</v>
      </c>
      <c r="N44">
        <v>51.882312192118228</v>
      </c>
      <c r="O44">
        <v>73.287181277829134</v>
      </c>
      <c r="P44">
        <v>24.009106455750317</v>
      </c>
      <c r="Q44">
        <v>2.1094175038461533</v>
      </c>
      <c r="R44">
        <v>0</v>
      </c>
      <c r="S44">
        <v>4.4094040373056993</v>
      </c>
      <c r="T44">
        <v>0</v>
      </c>
      <c r="U44">
        <v>51.760798177974934</v>
      </c>
      <c r="V44">
        <v>9.0997470533208613</v>
      </c>
      <c r="W44">
        <v>15.281215420560748</v>
      </c>
      <c r="X44">
        <v>64.788878471711982</v>
      </c>
      <c r="Y44">
        <v>0</v>
      </c>
      <c r="Z44">
        <v>5.7568579200000007</v>
      </c>
      <c r="AA44">
        <v>18.736272000000003</v>
      </c>
      <c r="AB44">
        <v>17.352844703999999</v>
      </c>
      <c r="AC44">
        <v>12.7643852736</v>
      </c>
      <c r="AD44">
        <v>16.071074640000003</v>
      </c>
      <c r="AE44">
        <v>21.712535395200003</v>
      </c>
      <c r="AF44">
        <v>12.303000000000003</v>
      </c>
      <c r="AG44">
        <v>26.726187359999997</v>
      </c>
      <c r="AH44">
        <v>67.1714676</v>
      </c>
      <c r="AI44">
        <v>6.1501175999999989</v>
      </c>
      <c r="AJ44">
        <v>0</v>
      </c>
      <c r="AK44">
        <v>22.295999999999996</v>
      </c>
      <c r="AL44">
        <v>47.679499999999997</v>
      </c>
      <c r="AM44">
        <v>6.9552893142857153</v>
      </c>
      <c r="AN44">
        <v>0</v>
      </c>
      <c r="AO44">
        <v>12.5251056</v>
      </c>
      <c r="AP44">
        <v>5.0635367999999996</v>
      </c>
      <c r="AQ44">
        <v>10.262450000000003</v>
      </c>
      <c r="AR44">
        <v>21.092140800000003</v>
      </c>
      <c r="AS44">
        <v>13.884078240000001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31.212093323572706</v>
      </c>
      <c r="BB44">
        <f t="shared" si="0"/>
        <v>801.11036139451403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89.997059573692852</v>
      </c>
      <c r="L45">
        <v>70.002678652501586</v>
      </c>
      <c r="M45">
        <v>31.191410759639812</v>
      </c>
      <c r="N45">
        <v>51.882312192118228</v>
      </c>
      <c r="O45">
        <v>73.287181277829134</v>
      </c>
      <c r="P45">
        <v>24.009106455750317</v>
      </c>
      <c r="Q45">
        <v>0.24947100000000003</v>
      </c>
      <c r="R45">
        <v>0</v>
      </c>
      <c r="S45">
        <v>4.4094040373056993</v>
      </c>
      <c r="T45">
        <v>0</v>
      </c>
      <c r="U45">
        <v>51.760798177974934</v>
      </c>
      <c r="V45">
        <v>9.0997470533208613</v>
      </c>
      <c r="W45">
        <v>15.281215420560748</v>
      </c>
      <c r="X45">
        <v>64.788878471711982</v>
      </c>
      <c r="Y45">
        <v>0</v>
      </c>
      <c r="Z45">
        <v>5.7568579200000007</v>
      </c>
      <c r="AA45">
        <v>18.736272000000003</v>
      </c>
      <c r="AB45">
        <v>17.352844703999999</v>
      </c>
      <c r="AC45">
        <v>12.7643852736</v>
      </c>
      <c r="AD45">
        <v>16.071074640000003</v>
      </c>
      <c r="AE45">
        <v>21.712535395200003</v>
      </c>
      <c r="AF45">
        <v>12.303000000000003</v>
      </c>
      <c r="AG45">
        <v>26.726187359999997</v>
      </c>
      <c r="AH45">
        <v>67.1714676</v>
      </c>
      <c r="AI45">
        <v>6.1501175999999989</v>
      </c>
      <c r="AJ45">
        <v>0</v>
      </c>
      <c r="AK45">
        <v>22.295999999999996</v>
      </c>
      <c r="AL45">
        <v>47.679499999999997</v>
      </c>
      <c r="AM45">
        <v>6.9552893142857153</v>
      </c>
      <c r="AN45">
        <v>0</v>
      </c>
      <c r="AO45">
        <v>12.5251056</v>
      </c>
      <c r="AP45">
        <v>5.0635367999999996</v>
      </c>
      <c r="AQ45">
        <v>10.262450000000003</v>
      </c>
      <c r="AR45">
        <v>21.092140800000003</v>
      </c>
      <c r="AS45">
        <v>13.884078240000001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31.142330208288865</v>
      </c>
      <c r="BB45">
        <f t="shared" si="0"/>
        <v>799.31977611120317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89.997059573692852</v>
      </c>
      <c r="L46">
        <v>70.002678652501586</v>
      </c>
      <c r="M46">
        <v>31.191410759639812</v>
      </c>
      <c r="N46">
        <v>51.882312192118228</v>
      </c>
      <c r="O46">
        <v>73.287181277829134</v>
      </c>
      <c r="P46">
        <v>24.009106455750317</v>
      </c>
      <c r="Q46">
        <v>0.24947100000000003</v>
      </c>
      <c r="R46">
        <v>0</v>
      </c>
      <c r="S46">
        <v>4.4094040373056993</v>
      </c>
      <c r="T46">
        <v>0</v>
      </c>
      <c r="U46">
        <v>51.760798177974934</v>
      </c>
      <c r="V46">
        <v>9.0997470533208613</v>
      </c>
      <c r="W46">
        <v>15.281215420560748</v>
      </c>
      <c r="X46">
        <v>64.788878471711982</v>
      </c>
      <c r="Y46">
        <v>0</v>
      </c>
      <c r="Z46">
        <v>5.7568579200000007</v>
      </c>
      <c r="AA46">
        <v>18.736272000000003</v>
      </c>
      <c r="AB46">
        <v>17.352844703999999</v>
      </c>
      <c r="AC46">
        <v>12.7643852736</v>
      </c>
      <c r="AD46">
        <v>16.071074640000003</v>
      </c>
      <c r="AE46">
        <v>21.712535395200003</v>
      </c>
      <c r="AF46">
        <v>12.303000000000003</v>
      </c>
      <c r="AG46">
        <v>26.726187359999997</v>
      </c>
      <c r="AH46">
        <v>67.1714676</v>
      </c>
      <c r="AI46">
        <v>6.1501175999999989</v>
      </c>
      <c r="AJ46">
        <v>0</v>
      </c>
      <c r="AK46">
        <v>22.295999999999996</v>
      </c>
      <c r="AL46">
        <v>47.679499999999997</v>
      </c>
      <c r="AM46">
        <v>6.9552893142857153</v>
      </c>
      <c r="AN46">
        <v>0</v>
      </c>
      <c r="AO46">
        <v>12.5251056</v>
      </c>
      <c r="AP46">
        <v>5.0635367999999996</v>
      </c>
      <c r="AQ46">
        <v>10.262450000000003</v>
      </c>
      <c r="AR46">
        <v>21.092140800000003</v>
      </c>
      <c r="AS46">
        <v>13.884078240000001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31.142330208288865</v>
      </c>
      <c r="BB46">
        <f t="shared" si="0"/>
        <v>799.31977611120317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89.997059573692852</v>
      </c>
      <c r="L47">
        <v>70.002678652501586</v>
      </c>
      <c r="M47">
        <v>31.191410759639812</v>
      </c>
      <c r="N47">
        <v>51.882312192118228</v>
      </c>
      <c r="O47">
        <v>73.287181277829134</v>
      </c>
      <c r="P47">
        <v>24.009106455750317</v>
      </c>
      <c r="Q47">
        <v>9.581543164871583</v>
      </c>
      <c r="R47">
        <v>18.617125222551934</v>
      </c>
      <c r="S47">
        <v>11.585871571906356</v>
      </c>
      <c r="T47">
        <v>0</v>
      </c>
      <c r="U47">
        <v>51.760798177974934</v>
      </c>
      <c r="V47">
        <v>9.0997470533208613</v>
      </c>
      <c r="W47">
        <v>15.281215420560748</v>
      </c>
      <c r="X47">
        <v>64.790136016187063</v>
      </c>
      <c r="Y47">
        <v>0</v>
      </c>
      <c r="Z47">
        <v>5.7568579200000007</v>
      </c>
      <c r="AA47">
        <v>18.736272000000003</v>
      </c>
      <c r="AB47">
        <v>17.352844703999999</v>
      </c>
      <c r="AC47">
        <v>12.7643852736</v>
      </c>
      <c r="AD47">
        <v>16.071074640000003</v>
      </c>
      <c r="AE47">
        <v>21.712535395200003</v>
      </c>
      <c r="AF47">
        <v>12.303000000000003</v>
      </c>
      <c r="AG47">
        <v>26.726187359999997</v>
      </c>
      <c r="AH47">
        <v>67.1714676</v>
      </c>
      <c r="AI47">
        <v>6.1501175999999989</v>
      </c>
      <c r="AJ47">
        <v>0</v>
      </c>
      <c r="AK47">
        <v>22.295999999999996</v>
      </c>
      <c r="AL47">
        <v>47.679499999999997</v>
      </c>
      <c r="AM47">
        <v>6.9552893142857153</v>
      </c>
      <c r="AN47">
        <v>0</v>
      </c>
      <c r="AO47">
        <v>12.5251056</v>
      </c>
      <c r="AP47">
        <v>5.0635367999999996</v>
      </c>
      <c r="AQ47">
        <v>10.262450000000003</v>
      </c>
      <c r="AR47">
        <v>21.092140800000003</v>
      </c>
      <c r="AS47">
        <v>13.884078240000001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32.459590351788833</v>
      </c>
      <c r="BB47">
        <f t="shared" si="0"/>
        <v>833.12943843420237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89.997059573692852</v>
      </c>
      <c r="L48">
        <v>70.002678652501586</v>
      </c>
      <c r="M48">
        <v>31.191410759639812</v>
      </c>
      <c r="N48">
        <v>51.882312192118228</v>
      </c>
      <c r="O48">
        <v>73.287181277829134</v>
      </c>
      <c r="P48">
        <v>24.009106455750317</v>
      </c>
      <c r="Q48">
        <v>9.581543164871583</v>
      </c>
      <c r="R48">
        <v>18.617125222551934</v>
      </c>
      <c r="S48">
        <v>11.585871571906356</v>
      </c>
      <c r="T48">
        <v>0</v>
      </c>
      <c r="U48">
        <v>51.760798177974934</v>
      </c>
      <c r="V48">
        <v>9.0997470533208613</v>
      </c>
      <c r="W48">
        <v>15.281215420560748</v>
      </c>
      <c r="X48">
        <v>64.790136016187063</v>
      </c>
      <c r="Y48">
        <v>0</v>
      </c>
      <c r="Z48">
        <v>5.7568579200000007</v>
      </c>
      <c r="AA48">
        <v>18.736272000000003</v>
      </c>
      <c r="AB48">
        <v>17.352844703999999</v>
      </c>
      <c r="AC48">
        <v>12.7643852736</v>
      </c>
      <c r="AD48">
        <v>16.071074640000003</v>
      </c>
      <c r="AE48">
        <v>21.712535395200003</v>
      </c>
      <c r="AF48">
        <v>12.303000000000003</v>
      </c>
      <c r="AG48">
        <v>26.726187359999997</v>
      </c>
      <c r="AH48">
        <v>67.1714676</v>
      </c>
      <c r="AI48">
        <v>6.1501175999999989</v>
      </c>
      <c r="AJ48">
        <v>0</v>
      </c>
      <c r="AK48">
        <v>22.295999999999996</v>
      </c>
      <c r="AL48">
        <v>47.679499999999997</v>
      </c>
      <c r="AM48">
        <v>6.9552893142857153</v>
      </c>
      <c r="AN48">
        <v>0</v>
      </c>
      <c r="AO48">
        <v>12.5251056</v>
      </c>
      <c r="AP48">
        <v>5.0635367999999996</v>
      </c>
      <c r="AQ48">
        <v>10.262450000000003</v>
      </c>
      <c r="AR48">
        <v>16.970687999999999</v>
      </c>
      <c r="AS48">
        <v>13.884078240000001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32.305035871788832</v>
      </c>
      <c r="BB48">
        <f t="shared" si="0"/>
        <v>829.16254011420233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85.997037666383477</v>
      </c>
      <c r="L49">
        <v>68.996486248558085</v>
      </c>
      <c r="M49">
        <v>31.191410759639812</v>
      </c>
      <c r="N49">
        <v>51.882312192118228</v>
      </c>
      <c r="O49">
        <v>73.287181277829134</v>
      </c>
      <c r="P49">
        <v>24.009106455750317</v>
      </c>
      <c r="Q49">
        <v>9.581543164871583</v>
      </c>
      <c r="R49">
        <v>8.9984228890439653</v>
      </c>
      <c r="S49">
        <v>11.585871571906356</v>
      </c>
      <c r="T49">
        <v>0</v>
      </c>
      <c r="U49">
        <v>51.760798177974934</v>
      </c>
      <c r="V49">
        <v>9.0997470533208613</v>
      </c>
      <c r="W49">
        <v>15.281215420560748</v>
      </c>
      <c r="X49">
        <v>64.790136016187063</v>
      </c>
      <c r="Y49">
        <v>0</v>
      </c>
      <c r="Z49">
        <v>5.7568579200000007</v>
      </c>
      <c r="AA49">
        <v>18.736272000000003</v>
      </c>
      <c r="AB49">
        <v>17.352844703999999</v>
      </c>
      <c r="AC49">
        <v>12.7643852736</v>
      </c>
      <c r="AD49">
        <v>16.071074640000003</v>
      </c>
      <c r="AE49">
        <v>21.712535395200003</v>
      </c>
      <c r="AF49">
        <v>12.303000000000003</v>
      </c>
      <c r="AG49">
        <v>26.726187359999997</v>
      </c>
      <c r="AH49">
        <v>67.1714676</v>
      </c>
      <c r="AI49">
        <v>6.1501175999999989</v>
      </c>
      <c r="AJ49">
        <v>0</v>
      </c>
      <c r="AK49">
        <v>22.295999999999996</v>
      </c>
      <c r="AL49">
        <v>47.679499999999997</v>
      </c>
      <c r="AM49">
        <v>6.9552893142857153</v>
      </c>
      <c r="AN49">
        <v>0</v>
      </c>
      <c r="AO49">
        <v>12.5251056</v>
      </c>
      <c r="AP49">
        <v>5.0635367999999996</v>
      </c>
      <c r="AQ49">
        <v>10.262450000000003</v>
      </c>
      <c r="AR49">
        <v>16.970687999999999</v>
      </c>
      <c r="AS49">
        <v>13.884078240000001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31.756601307699334</v>
      </c>
      <c r="BB49">
        <f t="shared" si="0"/>
        <v>815.086058033531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85.997037666383477</v>
      </c>
      <c r="L50">
        <v>68.996486248558085</v>
      </c>
      <c r="M50">
        <v>31.191410759639812</v>
      </c>
      <c r="N50">
        <v>51.882312192118228</v>
      </c>
      <c r="O50">
        <v>73.287181277829134</v>
      </c>
      <c r="P50">
        <v>24.009106455750317</v>
      </c>
      <c r="Q50">
        <v>2.7638309548387099</v>
      </c>
      <c r="R50">
        <v>0</v>
      </c>
      <c r="S50">
        <v>4.4094040373056993</v>
      </c>
      <c r="T50">
        <v>0</v>
      </c>
      <c r="U50">
        <v>51.760798177974934</v>
      </c>
      <c r="V50">
        <v>0</v>
      </c>
      <c r="W50">
        <v>15.281215420560748</v>
      </c>
      <c r="X50">
        <v>64.790136016187063</v>
      </c>
      <c r="Y50">
        <v>0</v>
      </c>
      <c r="Z50">
        <v>5.7568579200000007</v>
      </c>
      <c r="AA50">
        <v>18.736272000000003</v>
      </c>
      <c r="AB50">
        <v>17.352844703999999</v>
      </c>
      <c r="AC50">
        <v>12.7643852736</v>
      </c>
      <c r="AD50">
        <v>16.071074640000003</v>
      </c>
      <c r="AE50">
        <v>21.712535395200003</v>
      </c>
      <c r="AF50">
        <v>12.303000000000003</v>
      </c>
      <c r="AG50">
        <v>26.726187359999997</v>
      </c>
      <c r="AH50">
        <v>67.1714676</v>
      </c>
      <c r="AI50">
        <v>6.1501175999999989</v>
      </c>
      <c r="AJ50">
        <v>0</v>
      </c>
      <c r="AK50">
        <v>22.295999999999996</v>
      </c>
      <c r="AL50">
        <v>47.679499999999997</v>
      </c>
      <c r="AM50">
        <v>6.9552893142857153</v>
      </c>
      <c r="AN50">
        <v>0</v>
      </c>
      <c r="AO50">
        <v>12.5251056</v>
      </c>
      <c r="AP50">
        <v>5.0635367999999996</v>
      </c>
      <c r="AQ50">
        <v>10.262450000000003</v>
      </c>
      <c r="AR50">
        <v>21.092140800000003</v>
      </c>
      <c r="AS50">
        <v>13.884078240000001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30.707692392680666</v>
      </c>
      <c r="BB50">
        <f t="shared" si="0"/>
        <v>788.16407006155134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79.998202875399372</v>
      </c>
      <c r="L51">
        <v>60.000584567420113</v>
      </c>
      <c r="M51">
        <v>31.191410759639812</v>
      </c>
      <c r="N51">
        <v>51.882312192118228</v>
      </c>
      <c r="O51">
        <v>73.287181277829134</v>
      </c>
      <c r="P51">
        <v>24.009106455750317</v>
      </c>
      <c r="Q51">
        <v>2.7638309548387099</v>
      </c>
      <c r="R51">
        <v>0</v>
      </c>
      <c r="S51">
        <v>4.4094040373056993</v>
      </c>
      <c r="T51">
        <v>0</v>
      </c>
      <c r="U51">
        <v>51.760798177974934</v>
      </c>
      <c r="V51">
        <v>0</v>
      </c>
      <c r="W51">
        <v>15.281215420560748</v>
      </c>
      <c r="X51">
        <v>64.790136016187063</v>
      </c>
      <c r="Y51">
        <v>0</v>
      </c>
      <c r="Z51">
        <v>5.7568579200000007</v>
      </c>
      <c r="AA51">
        <v>18.736272000000003</v>
      </c>
      <c r="AB51">
        <v>17.352844703999999</v>
      </c>
      <c r="AC51">
        <v>12.7643852736</v>
      </c>
      <c r="AD51">
        <v>16.071074640000003</v>
      </c>
      <c r="AE51">
        <v>21.712535395200003</v>
      </c>
      <c r="AF51">
        <v>6.1515000000000013</v>
      </c>
      <c r="AG51">
        <v>26.726187359999997</v>
      </c>
      <c r="AH51">
        <v>67.1714676</v>
      </c>
      <c r="AI51">
        <v>6.1501175999999989</v>
      </c>
      <c r="AJ51">
        <v>0</v>
      </c>
      <c r="AK51">
        <v>22.295999999999996</v>
      </c>
      <c r="AL51">
        <v>47.679499999999997</v>
      </c>
      <c r="AM51">
        <v>6.9552893142857153</v>
      </c>
      <c r="AN51">
        <v>0</v>
      </c>
      <c r="AO51">
        <v>12.5251056</v>
      </c>
      <c r="AP51">
        <v>5.0635367999999996</v>
      </c>
      <c r="AQ51">
        <v>10.262450000000003</v>
      </c>
      <c r="AR51">
        <v>21.092140800000003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29.91940532977608</v>
      </c>
      <c r="BB51">
        <f t="shared" si="0"/>
        <v>767.93137302593391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79.998202875399372</v>
      </c>
      <c r="L52">
        <v>60.000584567420113</v>
      </c>
      <c r="M52">
        <v>31.191410759639812</v>
      </c>
      <c r="N52">
        <v>51.882312192118228</v>
      </c>
      <c r="O52">
        <v>73.287181277829134</v>
      </c>
      <c r="P52">
        <v>24.009106455750317</v>
      </c>
      <c r="Q52">
        <v>2.7638309548387099</v>
      </c>
      <c r="R52">
        <v>0</v>
      </c>
      <c r="S52">
        <v>11.585871571906356</v>
      </c>
      <c r="T52">
        <v>0</v>
      </c>
      <c r="U52">
        <v>51.760798177974934</v>
      </c>
      <c r="V52">
        <v>9.0997470533208613</v>
      </c>
      <c r="W52">
        <v>15.281215420560748</v>
      </c>
      <c r="X52">
        <v>64.790136016187063</v>
      </c>
      <c r="Y52">
        <v>0</v>
      </c>
      <c r="Z52">
        <v>5.7568579200000007</v>
      </c>
      <c r="AA52">
        <v>18.736272000000003</v>
      </c>
      <c r="AB52">
        <v>17.352844703999999</v>
      </c>
      <c r="AC52">
        <v>12.7643852736</v>
      </c>
      <c r="AD52">
        <v>16.071074640000003</v>
      </c>
      <c r="AE52">
        <v>21.712535395200003</v>
      </c>
      <c r="AF52">
        <v>6.1515000000000013</v>
      </c>
      <c r="AG52">
        <v>26.726187359999997</v>
      </c>
      <c r="AH52">
        <v>67.1714676</v>
      </c>
      <c r="AI52">
        <v>6.1501175999999989</v>
      </c>
      <c r="AJ52">
        <v>0</v>
      </c>
      <c r="AK52">
        <v>22.295999999999996</v>
      </c>
      <c r="AL52">
        <v>47.679499999999997</v>
      </c>
      <c r="AM52">
        <v>6.9552893142857153</v>
      </c>
      <c r="AN52">
        <v>0</v>
      </c>
      <c r="AO52">
        <v>12.5251056</v>
      </c>
      <c r="AP52">
        <v>5.0635367999999996</v>
      </c>
      <c r="AQ52">
        <v>10.262450000000003</v>
      </c>
      <c r="AR52">
        <v>21.092140800000003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30.529763274545513</v>
      </c>
      <c r="BB52">
        <f t="shared" si="0"/>
        <v>783.597229669086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79.998202875399372</v>
      </c>
      <c r="L53">
        <v>60.000584567420113</v>
      </c>
      <c r="M53">
        <v>31.191410759639812</v>
      </c>
      <c r="N53">
        <v>51.882312192118228</v>
      </c>
      <c r="O53">
        <v>73.287181277829134</v>
      </c>
      <c r="P53">
        <v>24.009106455750317</v>
      </c>
      <c r="Q53">
        <v>9.581543164871583</v>
      </c>
      <c r="R53">
        <v>17.998033927794694</v>
      </c>
      <c r="S53">
        <v>11.585871571906356</v>
      </c>
      <c r="T53">
        <v>0</v>
      </c>
      <c r="U53">
        <v>51.760798177974934</v>
      </c>
      <c r="V53">
        <v>9.0997470533208613</v>
      </c>
      <c r="W53">
        <v>15.281215420560748</v>
      </c>
      <c r="X53">
        <v>64.790136016187063</v>
      </c>
      <c r="Y53">
        <v>0</v>
      </c>
      <c r="Z53">
        <v>5.7568579200000007</v>
      </c>
      <c r="AA53">
        <v>18.736272000000003</v>
      </c>
      <c r="AB53">
        <v>17.352844703999999</v>
      </c>
      <c r="AC53">
        <v>12.7643852736</v>
      </c>
      <c r="AD53">
        <v>16.071074640000003</v>
      </c>
      <c r="AE53">
        <v>21.712535395200003</v>
      </c>
      <c r="AF53">
        <v>6.1515000000000013</v>
      </c>
      <c r="AG53">
        <v>26.726187359999997</v>
      </c>
      <c r="AH53">
        <v>67.1714676</v>
      </c>
      <c r="AI53">
        <v>6.1501175999999989</v>
      </c>
      <c r="AJ53">
        <v>0</v>
      </c>
      <c r="AK53">
        <v>22.295999999999996</v>
      </c>
      <c r="AL53">
        <v>47.679499999999997</v>
      </c>
      <c r="AM53">
        <v>6.9552893142857153</v>
      </c>
      <c r="AN53">
        <v>0</v>
      </c>
      <c r="AO53">
        <v>12.5251056</v>
      </c>
      <c r="AP53">
        <v>5.0635367999999996</v>
      </c>
      <c r="AQ53">
        <v>10.262450000000003</v>
      </c>
      <c r="AR53">
        <v>21.092140800000003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31.460354138747906</v>
      </c>
      <c r="BB53">
        <f t="shared" si="0"/>
        <v>807.48238494271118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79.998202875399372</v>
      </c>
      <c r="L54">
        <v>60.000584567420113</v>
      </c>
      <c r="M54">
        <v>31.191410759639812</v>
      </c>
      <c r="N54">
        <v>51.882312192118228</v>
      </c>
      <c r="O54">
        <v>73.287181277829134</v>
      </c>
      <c r="P54">
        <v>24.009106455750317</v>
      </c>
      <c r="Q54">
        <v>0.8735719263157895</v>
      </c>
      <c r="R54">
        <v>6.6385402577319583</v>
      </c>
      <c r="S54">
        <v>6.2344328607172645</v>
      </c>
      <c r="T54">
        <v>0</v>
      </c>
      <c r="U54">
        <v>51.760798177974934</v>
      </c>
      <c r="V54">
        <v>9.0997470533208613</v>
      </c>
      <c r="W54">
        <v>15.281215420560748</v>
      </c>
      <c r="X54">
        <v>64.790136016187063</v>
      </c>
      <c r="Y54">
        <v>0</v>
      </c>
      <c r="Z54">
        <v>5.7568579200000007</v>
      </c>
      <c r="AA54">
        <v>18.736272000000003</v>
      </c>
      <c r="AB54">
        <v>17.352844703999999</v>
      </c>
      <c r="AC54">
        <v>12.7643852736</v>
      </c>
      <c r="AD54">
        <v>16.071074640000003</v>
      </c>
      <c r="AE54">
        <v>21.712535395200003</v>
      </c>
      <c r="AF54">
        <v>6.1515000000000013</v>
      </c>
      <c r="AG54">
        <v>26.726187359999997</v>
      </c>
      <c r="AH54">
        <v>67.1714676</v>
      </c>
      <c r="AI54">
        <v>6.1501175999999989</v>
      </c>
      <c r="AJ54">
        <v>0</v>
      </c>
      <c r="AK54">
        <v>22.295999999999996</v>
      </c>
      <c r="AL54">
        <v>47.679499999999997</v>
      </c>
      <c r="AM54">
        <v>6.9552893142857153</v>
      </c>
      <c r="AN54">
        <v>0</v>
      </c>
      <c r="AO54">
        <v>12.5251056</v>
      </c>
      <c r="AP54">
        <v>5.0635367999999996</v>
      </c>
      <c r="AQ54">
        <v>10.262450000000003</v>
      </c>
      <c r="AR54">
        <v>21.092140800000003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30.507144834396531</v>
      </c>
      <c r="BB54">
        <f t="shared" si="0"/>
        <v>783.016690627255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64.997592160522629</v>
      </c>
      <c r="L55">
        <v>50.003286301986236</v>
      </c>
      <c r="M55">
        <v>31.191410759639812</v>
      </c>
      <c r="N55">
        <v>51.882312192118228</v>
      </c>
      <c r="O55">
        <v>73.287181277829134</v>
      </c>
      <c r="P55">
        <v>24.009106455750317</v>
      </c>
      <c r="Q55">
        <v>0</v>
      </c>
      <c r="R55">
        <v>8.5771252396166151</v>
      </c>
      <c r="S55">
        <v>5.1656998966431091</v>
      </c>
      <c r="T55">
        <v>0</v>
      </c>
      <c r="U55">
        <v>51.760798177974934</v>
      </c>
      <c r="V55">
        <v>0</v>
      </c>
      <c r="W55">
        <v>15.281215420560748</v>
      </c>
      <c r="X55">
        <v>64.788878471711982</v>
      </c>
      <c r="Y55">
        <v>0</v>
      </c>
      <c r="Z55">
        <v>2.8784289600000004</v>
      </c>
      <c r="AA55">
        <v>18.736272000000003</v>
      </c>
      <c r="AB55">
        <v>17.352844703999999</v>
      </c>
      <c r="AC55">
        <v>12.7643852736</v>
      </c>
      <c r="AD55">
        <v>16.071074640000003</v>
      </c>
      <c r="AE55">
        <v>21.712535395200003</v>
      </c>
      <c r="AF55">
        <v>6.1515000000000013</v>
      </c>
      <c r="AG55">
        <v>26.726187359999997</v>
      </c>
      <c r="AH55">
        <v>67.1714676</v>
      </c>
      <c r="AI55">
        <v>6.1501175999999989</v>
      </c>
      <c r="AJ55">
        <v>0</v>
      </c>
      <c r="AK55">
        <v>22.295999999999996</v>
      </c>
      <c r="AL55">
        <v>39.010499999999993</v>
      </c>
      <c r="AM55">
        <v>6.9552893142857153</v>
      </c>
      <c r="AN55">
        <v>0</v>
      </c>
      <c r="AO55">
        <v>12.5251056</v>
      </c>
      <c r="AP55">
        <v>5.0635367999999996</v>
      </c>
      <c r="AQ55">
        <v>10.262450000000003</v>
      </c>
      <c r="AR55">
        <v>15.516057600000003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28.58616522524121</v>
      </c>
      <c r="BB55">
        <f t="shared" si="0"/>
        <v>733.71152458979839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79.998202875399372</v>
      </c>
      <c r="L56">
        <v>60.000584567420113</v>
      </c>
      <c r="M56">
        <v>31.191410759639812</v>
      </c>
      <c r="N56">
        <v>51.882312192118228</v>
      </c>
      <c r="O56">
        <v>73.287181277829134</v>
      </c>
      <c r="P56">
        <v>24.009106455750317</v>
      </c>
      <c r="Q56">
        <v>0</v>
      </c>
      <c r="R56">
        <v>8.5771252396166151</v>
      </c>
      <c r="S56">
        <v>5.1656998966431091</v>
      </c>
      <c r="T56">
        <v>0</v>
      </c>
      <c r="U56">
        <v>51.760798177974934</v>
      </c>
      <c r="V56">
        <v>0</v>
      </c>
      <c r="W56">
        <v>15.281215420560748</v>
      </c>
      <c r="X56">
        <v>64.788878471711982</v>
      </c>
      <c r="Y56">
        <v>0</v>
      </c>
      <c r="Z56">
        <v>2.8784289600000004</v>
      </c>
      <c r="AA56">
        <v>18.736272000000003</v>
      </c>
      <c r="AB56">
        <v>17.352844703999999</v>
      </c>
      <c r="AC56">
        <v>12.7643852736</v>
      </c>
      <c r="AD56">
        <v>16.071074640000003</v>
      </c>
      <c r="AE56">
        <v>21.712535395200003</v>
      </c>
      <c r="AF56">
        <v>6.1515000000000013</v>
      </c>
      <c r="AG56">
        <v>26.726187359999997</v>
      </c>
      <c r="AH56">
        <v>67.1714676</v>
      </c>
      <c r="AI56">
        <v>6.1501175999999989</v>
      </c>
      <c r="AJ56">
        <v>0</v>
      </c>
      <c r="AK56">
        <v>22.295999999999996</v>
      </c>
      <c r="AL56">
        <v>47.679499999999997</v>
      </c>
      <c r="AM56">
        <v>6.9552893142857153</v>
      </c>
      <c r="AN56">
        <v>0</v>
      </c>
      <c r="AO56">
        <v>12.5251056</v>
      </c>
      <c r="AP56">
        <v>5.0635367999999996</v>
      </c>
      <c r="AQ56">
        <v>10.262450000000003</v>
      </c>
      <c r="AR56">
        <v>15.516057600000003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29.848674312002885</v>
      </c>
      <c r="BB56">
        <f t="shared" si="0"/>
        <v>766.11592448334727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79.998202875399372</v>
      </c>
      <c r="L57">
        <v>60.000584567420113</v>
      </c>
      <c r="M57">
        <v>31.191410759639812</v>
      </c>
      <c r="N57">
        <v>51.882312192118228</v>
      </c>
      <c r="O57">
        <v>73.287181277829134</v>
      </c>
      <c r="P57">
        <v>24.009106455750317</v>
      </c>
      <c r="Q57">
        <v>9.581543164871583</v>
      </c>
      <c r="R57">
        <v>16.622999185888737</v>
      </c>
      <c r="S57">
        <v>11.585871571906356</v>
      </c>
      <c r="T57">
        <v>0</v>
      </c>
      <c r="U57">
        <v>51.760798177974934</v>
      </c>
      <c r="V57">
        <v>9.0997470533208613</v>
      </c>
      <c r="W57">
        <v>15.281215420560748</v>
      </c>
      <c r="X57">
        <v>64.788878471711982</v>
      </c>
      <c r="Y57">
        <v>0</v>
      </c>
      <c r="Z57">
        <v>2.8784289600000004</v>
      </c>
      <c r="AA57">
        <v>18.736272000000003</v>
      </c>
      <c r="AB57">
        <v>17.352844703999999</v>
      </c>
      <c r="AC57">
        <v>12.7643852736</v>
      </c>
      <c r="AD57">
        <v>16.071074640000003</v>
      </c>
      <c r="AE57">
        <v>21.712535395200003</v>
      </c>
      <c r="AF57">
        <v>6.1515000000000013</v>
      </c>
      <c r="AG57">
        <v>26.726187359999997</v>
      </c>
      <c r="AH57">
        <v>67.1714676</v>
      </c>
      <c r="AI57">
        <v>13.977539999999999</v>
      </c>
      <c r="AJ57">
        <v>0</v>
      </c>
      <c r="AK57">
        <v>22.295999999999996</v>
      </c>
      <c r="AL57">
        <v>47.679499999999997</v>
      </c>
      <c r="AM57">
        <v>6.9552893142857153</v>
      </c>
      <c r="AN57">
        <v>0</v>
      </c>
      <c r="AO57">
        <v>12.5251056</v>
      </c>
      <c r="AP57">
        <v>5.0635367999999996</v>
      </c>
      <c r="AQ57">
        <v>10.262450000000003</v>
      </c>
      <c r="AR57">
        <v>15.516057600000003</v>
      </c>
      <c r="AS57">
        <v>13.884078240000001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31.380531256788103</v>
      </c>
      <c r="BB57">
        <f t="shared" si="0"/>
        <v>805.43357340468981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79.998202875399372</v>
      </c>
      <c r="L58">
        <v>60.000584567420113</v>
      </c>
      <c r="M58">
        <v>31.191410759639812</v>
      </c>
      <c r="N58">
        <v>51.882312192118228</v>
      </c>
      <c r="O58">
        <v>73.287181277829134</v>
      </c>
      <c r="P58">
        <v>24.009106455750317</v>
      </c>
      <c r="Q58">
        <v>0</v>
      </c>
      <c r="R58">
        <v>6.6385402577319583</v>
      </c>
      <c r="S58">
        <v>4.47654920795107</v>
      </c>
      <c r="T58">
        <v>0</v>
      </c>
      <c r="U58">
        <v>51.760798177974934</v>
      </c>
      <c r="V58">
        <v>9.0997470533208613</v>
      </c>
      <c r="W58">
        <v>15.274704598387579</v>
      </c>
      <c r="X58">
        <v>64.790136016187063</v>
      </c>
      <c r="Y58">
        <v>0</v>
      </c>
      <c r="Z58">
        <v>2.8784289600000004</v>
      </c>
      <c r="AA58">
        <v>18.736272000000003</v>
      </c>
      <c r="AB58">
        <v>17.352844703999999</v>
      </c>
      <c r="AC58">
        <v>12.7643852736</v>
      </c>
      <c r="AD58">
        <v>16.071074640000003</v>
      </c>
      <c r="AE58">
        <v>21.712535395200003</v>
      </c>
      <c r="AF58">
        <v>6.1515000000000013</v>
      </c>
      <c r="AG58">
        <v>26.726187359999997</v>
      </c>
      <c r="AH58">
        <v>67.1714676</v>
      </c>
      <c r="AI58">
        <v>13.977539999999999</v>
      </c>
      <c r="AJ58">
        <v>0</v>
      </c>
      <c r="AK58">
        <v>22.295999999999996</v>
      </c>
      <c r="AL58">
        <v>47.679499999999997</v>
      </c>
      <c r="AM58">
        <v>6.9552893142857153</v>
      </c>
      <c r="AN58">
        <v>0</v>
      </c>
      <c r="AO58">
        <v>12.5251056</v>
      </c>
      <c r="AP58">
        <v>5.0635367999999996</v>
      </c>
      <c r="AQ58">
        <v>10.262450000000003</v>
      </c>
      <c r="AR58">
        <v>15.516057600000003</v>
      </c>
      <c r="AS58">
        <v>13.884078240000001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30.380008910907357</v>
      </c>
      <c r="BB58">
        <f t="shared" si="0"/>
        <v>779.75351801588886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64.997592160522629</v>
      </c>
      <c r="L59">
        <v>50.003286301986236</v>
      </c>
      <c r="M59">
        <v>31.191410759639812</v>
      </c>
      <c r="N59">
        <v>51.882312192118228</v>
      </c>
      <c r="O59">
        <v>73.287181277829134</v>
      </c>
      <c r="P59">
        <v>24.009106455750317</v>
      </c>
      <c r="Q59">
        <v>0</v>
      </c>
      <c r="R59">
        <v>6.6385402577319583</v>
      </c>
      <c r="S59">
        <v>4.47654920795107</v>
      </c>
      <c r="T59">
        <v>0</v>
      </c>
      <c r="U59">
        <v>51.760798177974934</v>
      </c>
      <c r="V59">
        <v>0</v>
      </c>
      <c r="W59">
        <v>15.274704598387579</v>
      </c>
      <c r="X59">
        <v>64.790136016187063</v>
      </c>
      <c r="Y59">
        <v>0</v>
      </c>
      <c r="Z59">
        <v>2.8784289600000004</v>
      </c>
      <c r="AA59">
        <v>18.736272000000003</v>
      </c>
      <c r="AB59">
        <v>17.352844703999999</v>
      </c>
      <c r="AC59">
        <v>12.7643852736</v>
      </c>
      <c r="AD59">
        <v>16.071074640000003</v>
      </c>
      <c r="AE59">
        <v>21.712535395200003</v>
      </c>
      <c r="AF59">
        <v>6.1515000000000013</v>
      </c>
      <c r="AG59">
        <v>26.726187359999997</v>
      </c>
      <c r="AH59">
        <v>67.1714676</v>
      </c>
      <c r="AI59">
        <v>13.977539999999999</v>
      </c>
      <c r="AJ59">
        <v>0</v>
      </c>
      <c r="AK59">
        <v>22.295999999999996</v>
      </c>
      <c r="AL59">
        <v>47.679499999999997</v>
      </c>
      <c r="AM59">
        <v>6.9552893142857153</v>
      </c>
      <c r="AN59">
        <v>0</v>
      </c>
      <c r="AO59">
        <v>12.5251056</v>
      </c>
      <c r="AP59">
        <v>5.0635367999999996</v>
      </c>
      <c r="AQ59">
        <v>10.262450000000003</v>
      </c>
      <c r="AR59">
        <v>15.516057600000003</v>
      </c>
      <c r="AS59">
        <v>13.884078240000001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29.101347219374873</v>
      </c>
      <c r="BB59">
        <f t="shared" si="0"/>
        <v>746.93452367378973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79.998202875399372</v>
      </c>
      <c r="L60">
        <v>60.000584567420113</v>
      </c>
      <c r="M60">
        <v>31.191410759639812</v>
      </c>
      <c r="N60">
        <v>51.882312192118228</v>
      </c>
      <c r="O60">
        <v>73.287181277829134</v>
      </c>
      <c r="P60">
        <v>24.009106455750317</v>
      </c>
      <c r="Q60">
        <v>4.0026262265834074</v>
      </c>
      <c r="R60">
        <v>4.988806127229453</v>
      </c>
      <c r="S60">
        <v>3.39734890744921</v>
      </c>
      <c r="T60">
        <v>0</v>
      </c>
      <c r="U60">
        <v>51.760798177974934</v>
      </c>
      <c r="V60">
        <v>9.1041596774193554</v>
      </c>
      <c r="W60">
        <v>15.274704598387579</v>
      </c>
      <c r="X60">
        <v>64.790136016187063</v>
      </c>
      <c r="Y60">
        <v>0</v>
      </c>
      <c r="Z60">
        <v>2.8784289600000004</v>
      </c>
      <c r="AA60">
        <v>18.736272000000003</v>
      </c>
      <c r="AB60">
        <v>17.352844703999999</v>
      </c>
      <c r="AC60">
        <v>12.7643852736</v>
      </c>
      <c r="AD60">
        <v>16.071074640000003</v>
      </c>
      <c r="AE60">
        <v>21.712535395200003</v>
      </c>
      <c r="AF60">
        <v>6.1515000000000013</v>
      </c>
      <c r="AG60">
        <v>26.726187359999997</v>
      </c>
      <c r="AH60">
        <v>67.1714676</v>
      </c>
      <c r="AI60">
        <v>13.977539999999999</v>
      </c>
      <c r="AJ60">
        <v>0</v>
      </c>
      <c r="AK60">
        <v>22.295999999999996</v>
      </c>
      <c r="AL60">
        <v>47.679499999999997</v>
      </c>
      <c r="AM60">
        <v>6.9552893142857153</v>
      </c>
      <c r="AN60">
        <v>0</v>
      </c>
      <c r="AO60">
        <v>12.5251056</v>
      </c>
      <c r="AP60">
        <v>5.0635367999999996</v>
      </c>
      <c r="AQ60">
        <v>10.262450000000003</v>
      </c>
      <c r="AR60">
        <v>15.516057600000003</v>
      </c>
      <c r="AS60">
        <v>13.884078240000001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30.427937876958175</v>
      </c>
      <c r="BB60">
        <f t="shared" si="0"/>
        <v>780.98369346951563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160.78256225057615</v>
      </c>
      <c r="L61">
        <v>60.000584567420113</v>
      </c>
      <c r="M61">
        <v>31.191410759639812</v>
      </c>
      <c r="N61">
        <v>51.882312192118228</v>
      </c>
      <c r="O61">
        <v>73.287181277829134</v>
      </c>
      <c r="P61">
        <v>24.009106455750317</v>
      </c>
      <c r="Q61">
        <v>9.5857414957780449</v>
      </c>
      <c r="R61">
        <v>18.617488260084286</v>
      </c>
      <c r="S61">
        <v>11.587415665545411</v>
      </c>
      <c r="T61">
        <v>0</v>
      </c>
      <c r="U61">
        <v>51.760798177974934</v>
      </c>
      <c r="V61">
        <v>9.1041596774193554</v>
      </c>
      <c r="W61">
        <v>15.274704598387579</v>
      </c>
      <c r="X61">
        <v>64.790136016187063</v>
      </c>
      <c r="Y61">
        <v>0</v>
      </c>
      <c r="Z61">
        <v>2.8784289600000004</v>
      </c>
      <c r="AA61">
        <v>18.736272000000003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6.1515000000000013</v>
      </c>
      <c r="AG61">
        <v>26.726187359999997</v>
      </c>
      <c r="AH61">
        <v>67.1714676</v>
      </c>
      <c r="AI61">
        <v>13.977539999999999</v>
      </c>
      <c r="AJ61">
        <v>0</v>
      </c>
      <c r="AK61">
        <v>22.295999999999996</v>
      </c>
      <c r="AL61">
        <v>47.679499999999997</v>
      </c>
      <c r="AM61">
        <v>6.9552893142857153</v>
      </c>
      <c r="AN61">
        <v>0</v>
      </c>
      <c r="AO61">
        <v>12.5251056</v>
      </c>
      <c r="AP61">
        <v>5.0635367999999996</v>
      </c>
      <c r="AQ61">
        <v>10.262450000000003</v>
      </c>
      <c r="AR61">
        <v>15.516057600000003</v>
      </c>
      <c r="AS61">
        <v>13.884078240000001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34.484920942380612</v>
      </c>
      <c r="BB61">
        <f t="shared" si="0"/>
        <v>885.11293393941537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154.07953092369482</v>
      </c>
      <c r="L62">
        <v>60.000557786702366</v>
      </c>
      <c r="M62">
        <v>31.191410759639812</v>
      </c>
      <c r="N62">
        <v>51.882312192118228</v>
      </c>
      <c r="O62">
        <v>73.287181277829134</v>
      </c>
      <c r="P62">
        <v>24.009106455750317</v>
      </c>
      <c r="Q62">
        <v>9.5857414957780449</v>
      </c>
      <c r="R62">
        <v>18.617488260084286</v>
      </c>
      <c r="S62">
        <v>11.587415665545411</v>
      </c>
      <c r="T62">
        <v>0</v>
      </c>
      <c r="U62">
        <v>51.760798177974934</v>
      </c>
      <c r="V62">
        <v>9.1041596774193554</v>
      </c>
      <c r="W62">
        <v>15.274704598387579</v>
      </c>
      <c r="X62">
        <v>64.790136016187063</v>
      </c>
      <c r="Y62">
        <v>0</v>
      </c>
      <c r="Z62">
        <v>2.8784289600000004</v>
      </c>
      <c r="AA62">
        <v>18.736272000000003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6.1515000000000013</v>
      </c>
      <c r="AG62">
        <v>26.726187359999997</v>
      </c>
      <c r="AH62">
        <v>67.1714676</v>
      </c>
      <c r="AI62">
        <v>13.977539999999999</v>
      </c>
      <c r="AJ62">
        <v>0</v>
      </c>
      <c r="AK62">
        <v>22.295999999999996</v>
      </c>
      <c r="AL62">
        <v>47.679499999999997</v>
      </c>
      <c r="AM62">
        <v>6.9552893142857153</v>
      </c>
      <c r="AN62">
        <v>0</v>
      </c>
      <c r="AO62">
        <v>12.5251056</v>
      </c>
      <c r="AP62">
        <v>5.0635367999999996</v>
      </c>
      <c r="AQ62">
        <v>10.262450000000003</v>
      </c>
      <c r="AR62">
        <v>15.516057600000003</v>
      </c>
      <c r="AS62">
        <v>13.884078240000001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34.233556698256614</v>
      </c>
      <c r="BB62">
        <f t="shared" si="0"/>
        <v>878.66124007594033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146.37972072622685</v>
      </c>
      <c r="L63">
        <v>59.999691806152917</v>
      </c>
      <c r="M63">
        <v>31.191410759639812</v>
      </c>
      <c r="N63">
        <v>51.882312192118228</v>
      </c>
      <c r="O63">
        <v>73.287181277829134</v>
      </c>
      <c r="P63">
        <v>24.009106455750317</v>
      </c>
      <c r="Q63">
        <v>9.5857414957780449</v>
      </c>
      <c r="R63">
        <v>18.617488260084286</v>
      </c>
      <c r="S63">
        <v>11.587415665545411</v>
      </c>
      <c r="T63">
        <v>0</v>
      </c>
      <c r="U63">
        <v>51.760798177974934</v>
      </c>
      <c r="V63">
        <v>9.1041596774193554</v>
      </c>
      <c r="W63">
        <v>15.274704598387579</v>
      </c>
      <c r="X63">
        <v>64.790136016187063</v>
      </c>
      <c r="Y63">
        <v>0</v>
      </c>
      <c r="Z63">
        <v>2.8784289600000004</v>
      </c>
      <c r="AA63">
        <v>18.736272000000003</v>
      </c>
      <c r="AB63">
        <v>17.352844703999999</v>
      </c>
      <c r="AC63">
        <v>12.7643852736</v>
      </c>
      <c r="AD63">
        <v>16.071074640000003</v>
      </c>
      <c r="AE63">
        <v>21.712535395200003</v>
      </c>
      <c r="AF63">
        <v>6.1515000000000013</v>
      </c>
      <c r="AG63">
        <v>26.726187359999997</v>
      </c>
      <c r="AH63">
        <v>67.1714676</v>
      </c>
      <c r="AI63">
        <v>13.977539999999999</v>
      </c>
      <c r="AJ63">
        <v>0</v>
      </c>
      <c r="AK63">
        <v>22.295999999999996</v>
      </c>
      <c r="AL63">
        <v>47.679499999999997</v>
      </c>
      <c r="AM63">
        <v>6.9552893142857153</v>
      </c>
      <c r="AN63">
        <v>0</v>
      </c>
      <c r="AO63">
        <v>12.5251056</v>
      </c>
      <c r="AP63">
        <v>5.0635367999999996</v>
      </c>
      <c r="AQ63">
        <v>10.262450000000003</v>
      </c>
      <c r="AR63">
        <v>15.516057600000003</v>
      </c>
      <c r="AS63">
        <v>13.884078240000001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33.944781341580907</v>
      </c>
      <c r="BB63">
        <f t="shared" si="0"/>
        <v>871.24933925459868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129.72892753546333</v>
      </c>
      <c r="L64">
        <v>59.999691806152917</v>
      </c>
      <c r="M64">
        <v>31.191410759639812</v>
      </c>
      <c r="N64">
        <v>51.882312192118228</v>
      </c>
      <c r="O64">
        <v>73.287181277829134</v>
      </c>
      <c r="P64">
        <v>24.009106455750317</v>
      </c>
      <c r="Q64">
        <v>9.5857414957780449</v>
      </c>
      <c r="R64">
        <v>18.617488260084286</v>
      </c>
      <c r="S64">
        <v>11.587415665545411</v>
      </c>
      <c r="T64">
        <v>0</v>
      </c>
      <c r="U64">
        <v>51.760798177974934</v>
      </c>
      <c r="V64">
        <v>9.1041596774193554</v>
      </c>
      <c r="W64">
        <v>15.274704598387579</v>
      </c>
      <c r="X64">
        <v>64.790136016187063</v>
      </c>
      <c r="Y64">
        <v>0</v>
      </c>
      <c r="Z64">
        <v>2.8784289600000004</v>
      </c>
      <c r="AA64">
        <v>18.736272000000003</v>
      </c>
      <c r="AB64">
        <v>17.352844703999999</v>
      </c>
      <c r="AC64">
        <v>12.7643852736</v>
      </c>
      <c r="AD64">
        <v>16.071074640000003</v>
      </c>
      <c r="AE64">
        <v>21.712535395200003</v>
      </c>
      <c r="AF64">
        <v>6.1515000000000013</v>
      </c>
      <c r="AG64">
        <v>26.726187359999997</v>
      </c>
      <c r="AH64">
        <v>67.1714676</v>
      </c>
      <c r="AI64">
        <v>13.977539999999999</v>
      </c>
      <c r="AJ64">
        <v>0</v>
      </c>
      <c r="AK64">
        <v>22.295999999999996</v>
      </c>
      <c r="AL64">
        <v>47.679499999999997</v>
      </c>
      <c r="AM64">
        <v>6.9552893142857153</v>
      </c>
      <c r="AN64">
        <v>0</v>
      </c>
      <c r="AO64">
        <v>12.5251056</v>
      </c>
      <c r="AP64">
        <v>5.0635367999999996</v>
      </c>
      <c r="AQ64">
        <v>10.262450000000003</v>
      </c>
      <c r="AR64">
        <v>15.516057600000003</v>
      </c>
      <c r="AS64">
        <v>13.884078240000001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33.320376596927261</v>
      </c>
      <c r="BB64">
        <f t="shared" si="0"/>
        <v>855.2229508084888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119.63917761246901</v>
      </c>
      <c r="L65">
        <v>59.999691806152917</v>
      </c>
      <c r="M65">
        <v>31.191410759639812</v>
      </c>
      <c r="N65">
        <v>51.882312192118228</v>
      </c>
      <c r="O65">
        <v>73.287181277829134</v>
      </c>
      <c r="P65">
        <v>24.009106455750317</v>
      </c>
      <c r="Q65">
        <v>9.5857414957780449</v>
      </c>
      <c r="R65">
        <v>18.617488260084286</v>
      </c>
      <c r="S65">
        <v>11.587415665545411</v>
      </c>
      <c r="T65">
        <v>0</v>
      </c>
      <c r="U65">
        <v>51.760798177974934</v>
      </c>
      <c r="V65">
        <v>9.1041596774193554</v>
      </c>
      <c r="W65">
        <v>15.274704598387579</v>
      </c>
      <c r="X65">
        <v>64.790136016187063</v>
      </c>
      <c r="Y65">
        <v>0</v>
      </c>
      <c r="Z65">
        <v>2.8784289600000004</v>
      </c>
      <c r="AA65">
        <v>18.736272000000003</v>
      </c>
      <c r="AB65">
        <v>17.352844703999999</v>
      </c>
      <c r="AC65">
        <v>12.7643852736</v>
      </c>
      <c r="AD65">
        <v>16.071074640000003</v>
      </c>
      <c r="AE65">
        <v>21.712535395200003</v>
      </c>
      <c r="AF65">
        <v>6.1515000000000013</v>
      </c>
      <c r="AG65">
        <v>26.726187359999997</v>
      </c>
      <c r="AH65">
        <v>67.1714676</v>
      </c>
      <c r="AI65">
        <v>12.859336799999999</v>
      </c>
      <c r="AJ65">
        <v>0</v>
      </c>
      <c r="AK65">
        <v>22.295999999999996</v>
      </c>
      <c r="AL65">
        <v>47.679499999999997</v>
      </c>
      <c r="AM65">
        <v>6.9552893142857153</v>
      </c>
      <c r="AN65">
        <v>0</v>
      </c>
      <c r="AO65">
        <v>12.008606399999998</v>
      </c>
      <c r="AP65">
        <v>5.0635367999999996</v>
      </c>
      <c r="AQ65">
        <v>10.262450000000003</v>
      </c>
      <c r="AR65">
        <v>15.516057600000003</v>
      </c>
      <c r="AS65">
        <v>13.884078240000001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32.88070919561499</v>
      </c>
      <c r="BB65">
        <f t="shared" si="0"/>
        <v>843.93816588680693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144.26986296251366</v>
      </c>
      <c r="L66">
        <v>59.999691806152917</v>
      </c>
      <c r="M66">
        <v>31.191410759639812</v>
      </c>
      <c r="N66">
        <v>51.882312192118228</v>
      </c>
      <c r="O66">
        <v>73.287181277829134</v>
      </c>
      <c r="P66">
        <v>24.009106455750317</v>
      </c>
      <c r="Q66">
        <v>9.5857414957780449</v>
      </c>
      <c r="R66">
        <v>18.617488260084286</v>
      </c>
      <c r="S66">
        <v>11.587415665545411</v>
      </c>
      <c r="T66">
        <v>0</v>
      </c>
      <c r="U66">
        <v>51.760798177974934</v>
      </c>
      <c r="V66">
        <v>9.1041596774193554</v>
      </c>
      <c r="W66">
        <v>15.274704598387579</v>
      </c>
      <c r="X66">
        <v>64.790136016187063</v>
      </c>
      <c r="Y66">
        <v>0</v>
      </c>
      <c r="Z66">
        <v>2.8784289600000004</v>
      </c>
      <c r="AA66">
        <v>18.736272000000003</v>
      </c>
      <c r="AB66">
        <v>17.352844703999999</v>
      </c>
      <c r="AC66">
        <v>12.7643852736</v>
      </c>
      <c r="AD66">
        <v>16.071074640000003</v>
      </c>
      <c r="AE66">
        <v>21.712535395200003</v>
      </c>
      <c r="AF66">
        <v>6.1515000000000013</v>
      </c>
      <c r="AG66">
        <v>26.726187359999997</v>
      </c>
      <c r="AH66">
        <v>67.1714676</v>
      </c>
      <c r="AI66">
        <v>12.859336799999999</v>
      </c>
      <c r="AJ66">
        <v>0</v>
      </c>
      <c r="AK66">
        <v>22.295999999999996</v>
      </c>
      <c r="AL66">
        <v>47.679499999999997</v>
      </c>
      <c r="AM66">
        <v>6.9552893142857153</v>
      </c>
      <c r="AN66">
        <v>0</v>
      </c>
      <c r="AO66">
        <v>12.008606399999998</v>
      </c>
      <c r="AP66">
        <v>5.0635367999999996</v>
      </c>
      <c r="AQ66">
        <v>10.262450000000003</v>
      </c>
      <c r="AR66">
        <v>15.516057600000003</v>
      </c>
      <c r="AS66">
        <v>13.884078240000001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33.804359896241671</v>
      </c>
      <c r="BB66">
        <f t="shared" si="0"/>
        <v>867.64520053622482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105.58977171511401</v>
      </c>
      <c r="L67">
        <v>59.999674648620505</v>
      </c>
      <c r="M67">
        <v>31.191410759639812</v>
      </c>
      <c r="N67">
        <v>51.882312192118228</v>
      </c>
      <c r="O67">
        <v>73.287181277829134</v>
      </c>
      <c r="P67">
        <v>24.009106455750317</v>
      </c>
      <c r="Q67">
        <v>9.5857414957780449</v>
      </c>
      <c r="R67">
        <v>18.617488260084286</v>
      </c>
      <c r="S67">
        <v>11.587415665545411</v>
      </c>
      <c r="T67">
        <v>0</v>
      </c>
      <c r="U67">
        <v>51.760798177974934</v>
      </c>
      <c r="V67">
        <v>9.1041596774193554</v>
      </c>
      <c r="W67">
        <v>15.274704598387579</v>
      </c>
      <c r="X67">
        <v>64.790136016187063</v>
      </c>
      <c r="Y67">
        <v>0</v>
      </c>
      <c r="Z67">
        <v>2.8784289600000004</v>
      </c>
      <c r="AA67">
        <v>18.736272000000003</v>
      </c>
      <c r="AB67">
        <v>17.352844703999999</v>
      </c>
      <c r="AC67">
        <v>12.7643852736</v>
      </c>
      <c r="AD67">
        <v>16.071074640000003</v>
      </c>
      <c r="AE67">
        <v>21.712535395200003</v>
      </c>
      <c r="AF67">
        <v>12.303000000000003</v>
      </c>
      <c r="AG67">
        <v>26.726187359999997</v>
      </c>
      <c r="AH67">
        <v>67.1714676</v>
      </c>
      <c r="AI67">
        <v>12.859336799999999</v>
      </c>
      <c r="AJ67">
        <v>0</v>
      </c>
      <c r="AK67">
        <v>22.295999999999996</v>
      </c>
      <c r="AL67">
        <v>47.679499999999997</v>
      </c>
      <c r="AM67">
        <v>6.9552893142857153</v>
      </c>
      <c r="AN67">
        <v>0</v>
      </c>
      <c r="AO67">
        <v>12.008606399999998</v>
      </c>
      <c r="AP67">
        <v>4.1633524800000012</v>
      </c>
      <c r="AQ67">
        <v>10.262450000000003</v>
      </c>
      <c r="AR67">
        <v>15.516057600000003</v>
      </c>
      <c r="AS67">
        <v>13.588672320000001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32.539702227456722</v>
      </c>
      <c r="BB67">
        <f t="shared" si="0"/>
        <v>835.18565956007762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160.78584549679132</v>
      </c>
      <c r="L68">
        <v>61.99536238136325</v>
      </c>
      <c r="M68">
        <v>31.191410759639812</v>
      </c>
      <c r="N68">
        <v>51.882312192118228</v>
      </c>
      <c r="O68">
        <v>73.287181277829134</v>
      </c>
      <c r="P68">
        <v>24.009106455750317</v>
      </c>
      <c r="Q68">
        <v>9.5857414957780449</v>
      </c>
      <c r="R68">
        <v>18.617488260084286</v>
      </c>
      <c r="S68">
        <v>11.587415665545411</v>
      </c>
      <c r="T68">
        <v>0</v>
      </c>
      <c r="U68">
        <v>51.760798177974934</v>
      </c>
      <c r="V68">
        <v>9.1041596774193554</v>
      </c>
      <c r="W68">
        <v>15.274704598387579</v>
      </c>
      <c r="X68">
        <v>64.790136016187063</v>
      </c>
      <c r="Y68">
        <v>0</v>
      </c>
      <c r="Z68">
        <v>2.8784289600000004</v>
      </c>
      <c r="AA68">
        <v>18.736272000000003</v>
      </c>
      <c r="AB68">
        <v>17.352844703999999</v>
      </c>
      <c r="AC68">
        <v>12.7643852736</v>
      </c>
      <c r="AD68">
        <v>16.071074640000003</v>
      </c>
      <c r="AE68">
        <v>21.712535395200003</v>
      </c>
      <c r="AF68">
        <v>12.303000000000003</v>
      </c>
      <c r="AG68">
        <v>26.726187359999997</v>
      </c>
      <c r="AH68">
        <v>67.1714676</v>
      </c>
      <c r="AI68">
        <v>8.3865239999999979</v>
      </c>
      <c r="AJ68">
        <v>0</v>
      </c>
      <c r="AK68">
        <v>22.295999999999996</v>
      </c>
      <c r="AL68">
        <v>47.679499999999997</v>
      </c>
      <c r="AM68">
        <v>6.9552893142857153</v>
      </c>
      <c r="AN68">
        <v>0</v>
      </c>
      <c r="AO68">
        <v>12.008606399999998</v>
      </c>
      <c r="AP68">
        <v>4.1633524800000012</v>
      </c>
      <c r="AQ68">
        <v>10.262450000000003</v>
      </c>
      <c r="AR68">
        <v>15.516057600000003</v>
      </c>
      <c r="AS68">
        <v>13.588672320000001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34.516662376166046</v>
      </c>
      <c r="BB68">
        <f t="shared" ref="BB68:BB99" si="1">SUM(B68:AZ68)-BA68</f>
        <v>885.92764812578832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160.78584549679132</v>
      </c>
      <c r="L69">
        <v>97.995606120047057</v>
      </c>
      <c r="M69">
        <v>31.191410759639812</v>
      </c>
      <c r="N69">
        <v>51.882312192118228</v>
      </c>
      <c r="O69">
        <v>73.287181277829134</v>
      </c>
      <c r="P69">
        <v>24.009106455750317</v>
      </c>
      <c r="Q69">
        <v>9.3387531499755738</v>
      </c>
      <c r="R69">
        <v>18.613834648370496</v>
      </c>
      <c r="S69">
        <v>11.590457142857144</v>
      </c>
      <c r="T69">
        <v>0</v>
      </c>
      <c r="U69">
        <v>51.760798177974934</v>
      </c>
      <c r="V69">
        <v>9.1041596774193554</v>
      </c>
      <c r="W69">
        <v>14.665702054794517</v>
      </c>
      <c r="X69">
        <v>64.790136016187063</v>
      </c>
      <c r="Y69">
        <v>0</v>
      </c>
      <c r="Z69">
        <v>2.8784289600000004</v>
      </c>
      <c r="AA69">
        <v>18.736272000000003</v>
      </c>
      <c r="AB69">
        <v>17.352844703999999</v>
      </c>
      <c r="AC69">
        <v>12.7643852736</v>
      </c>
      <c r="AD69">
        <v>16.071074640000003</v>
      </c>
      <c r="AE69">
        <v>21.712535395200003</v>
      </c>
      <c r="AF69">
        <v>12.303000000000003</v>
      </c>
      <c r="AG69">
        <v>26.726187359999997</v>
      </c>
      <c r="AH69">
        <v>67.1714676</v>
      </c>
      <c r="AI69">
        <v>8.3865239999999979</v>
      </c>
      <c r="AJ69">
        <v>0</v>
      </c>
      <c r="AK69">
        <v>22.295999999999996</v>
      </c>
      <c r="AL69">
        <v>59.209269999999982</v>
      </c>
      <c r="AM69">
        <v>6.9552893142857153</v>
      </c>
      <c r="AN69">
        <v>0</v>
      </c>
      <c r="AO69">
        <v>12.008606399999998</v>
      </c>
      <c r="AP69">
        <v>4.1633524800000012</v>
      </c>
      <c r="AQ69">
        <v>10.262450000000003</v>
      </c>
      <c r="AR69">
        <v>15.516057600000003</v>
      </c>
      <c r="AS69">
        <v>11.8162368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36.200449003298843</v>
      </c>
      <c r="BB69">
        <f t="shared" si="1"/>
        <v>929.14483669354172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160.78584549679132</v>
      </c>
      <c r="L70">
        <v>62.003134269883027</v>
      </c>
      <c r="M70">
        <v>31.191410759639812</v>
      </c>
      <c r="N70">
        <v>51.882312192118228</v>
      </c>
      <c r="O70">
        <v>73.287181277829134</v>
      </c>
      <c r="P70">
        <v>24.009106455750317</v>
      </c>
      <c r="Q70">
        <v>9.5845831348261079</v>
      </c>
      <c r="R70">
        <v>18.613834648370496</v>
      </c>
      <c r="S70">
        <v>11.590457142857144</v>
      </c>
      <c r="T70">
        <v>0</v>
      </c>
      <c r="U70">
        <v>51.760798177974934</v>
      </c>
      <c r="V70">
        <v>9.1041596774193554</v>
      </c>
      <c r="W70">
        <v>14.665702054794517</v>
      </c>
      <c r="X70">
        <v>64.790136016187063</v>
      </c>
      <c r="Y70">
        <v>0</v>
      </c>
      <c r="Z70">
        <v>2.8784289600000004</v>
      </c>
      <c r="AA70">
        <v>18.736272000000003</v>
      </c>
      <c r="AB70">
        <v>17.352844703999999</v>
      </c>
      <c r="AC70">
        <v>12.7643852736</v>
      </c>
      <c r="AD70">
        <v>16.071074640000003</v>
      </c>
      <c r="AE70">
        <v>21.712535395200003</v>
      </c>
      <c r="AF70">
        <v>12.303000000000003</v>
      </c>
      <c r="AG70">
        <v>26.726187359999997</v>
      </c>
      <c r="AH70">
        <v>67.1714676</v>
      </c>
      <c r="AI70">
        <v>8.3865239999999979</v>
      </c>
      <c r="AJ70">
        <v>0</v>
      </c>
      <c r="AK70">
        <v>22.295999999999996</v>
      </c>
      <c r="AL70">
        <v>59.209269999999982</v>
      </c>
      <c r="AM70">
        <v>6.9552893142857153</v>
      </c>
      <c r="AN70">
        <v>0</v>
      </c>
      <c r="AO70">
        <v>12.008606399999998</v>
      </c>
      <c r="AP70">
        <v>4.1633524800000012</v>
      </c>
      <c r="AQ70">
        <v>10.262450000000003</v>
      </c>
      <c r="AR70">
        <v>15.516057600000003</v>
      </c>
      <c r="AS70">
        <v>11.8162368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34.859949856493216</v>
      </c>
      <c r="BB70">
        <f t="shared" si="1"/>
        <v>894.73869397503381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152.00135489220563</v>
      </c>
      <c r="L71">
        <v>60.000717703349274</v>
      </c>
      <c r="M71">
        <v>31.191410759639812</v>
      </c>
      <c r="N71">
        <v>51.882312192118228</v>
      </c>
      <c r="O71">
        <v>73.287181277829134</v>
      </c>
      <c r="P71">
        <v>24.009106455750317</v>
      </c>
      <c r="Q71">
        <v>9.5845831348261079</v>
      </c>
      <c r="R71">
        <v>18.613834648370496</v>
      </c>
      <c r="S71">
        <v>11.590457142857144</v>
      </c>
      <c r="T71">
        <v>0</v>
      </c>
      <c r="U71">
        <v>51.760798177974934</v>
      </c>
      <c r="V71">
        <v>9.1024962406015053</v>
      </c>
      <c r="W71">
        <v>14.665702054794517</v>
      </c>
      <c r="X71">
        <v>64.790136016187063</v>
      </c>
      <c r="Y71">
        <v>0</v>
      </c>
      <c r="Z71">
        <v>2.8784289600000004</v>
      </c>
      <c r="AA71">
        <v>18.736272000000003</v>
      </c>
      <c r="AB71">
        <v>17.352844703999999</v>
      </c>
      <c r="AC71">
        <v>12.7643852736</v>
      </c>
      <c r="AD71">
        <v>16.071074640000003</v>
      </c>
      <c r="AE71">
        <v>21.712535395200003</v>
      </c>
      <c r="AF71">
        <v>12.303000000000003</v>
      </c>
      <c r="AG71">
        <v>26.726187359999997</v>
      </c>
      <c r="AH71">
        <v>67.1714676</v>
      </c>
      <c r="AI71">
        <v>8.3865239999999979</v>
      </c>
      <c r="AJ71">
        <v>0</v>
      </c>
      <c r="AK71">
        <v>22.295999999999996</v>
      </c>
      <c r="AL71">
        <v>59.209269999999982</v>
      </c>
      <c r="AM71">
        <v>6.9552893142857153</v>
      </c>
      <c r="AN71">
        <v>0</v>
      </c>
      <c r="AO71">
        <v>12.008606399999998</v>
      </c>
      <c r="AP71">
        <v>4.1633524800000012</v>
      </c>
      <c r="AQ71">
        <v>10.655480000000001</v>
      </c>
      <c r="AR71">
        <v>15.516057600000003</v>
      </c>
      <c r="AS71">
        <v>11.8162368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34.470117275741288</v>
      </c>
      <c r="BB71">
        <f t="shared" si="1"/>
        <v>884.73298594784842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160.78784418414077</v>
      </c>
      <c r="L72">
        <v>86.004991348545488</v>
      </c>
      <c r="M72">
        <v>31.191410759639812</v>
      </c>
      <c r="N72">
        <v>51.882312192118228</v>
      </c>
      <c r="O72">
        <v>73.287181277829134</v>
      </c>
      <c r="P72">
        <v>24.009106455750317</v>
      </c>
      <c r="Q72">
        <v>9.5845831348261079</v>
      </c>
      <c r="R72">
        <v>18.613834648370496</v>
      </c>
      <c r="S72">
        <v>11.590457142857144</v>
      </c>
      <c r="T72">
        <v>0</v>
      </c>
      <c r="U72">
        <v>51.760798177974934</v>
      </c>
      <c r="V72">
        <v>9.1024962406015053</v>
      </c>
      <c r="W72">
        <v>14.665702054794517</v>
      </c>
      <c r="X72">
        <v>64.790136016187063</v>
      </c>
      <c r="Y72">
        <v>0</v>
      </c>
      <c r="Z72">
        <v>2.8784289600000004</v>
      </c>
      <c r="AA72">
        <v>18.736272000000003</v>
      </c>
      <c r="AB72">
        <v>17.352844703999999</v>
      </c>
      <c r="AC72">
        <v>12.7643852736</v>
      </c>
      <c r="AD72">
        <v>16.071074640000003</v>
      </c>
      <c r="AE72">
        <v>21.712535395200003</v>
      </c>
      <c r="AF72">
        <v>12.303000000000003</v>
      </c>
      <c r="AG72">
        <v>26.726187359999997</v>
      </c>
      <c r="AH72">
        <v>67.1714676</v>
      </c>
      <c r="AI72">
        <v>8.3865239999999979</v>
      </c>
      <c r="AJ72">
        <v>0</v>
      </c>
      <c r="AK72">
        <v>22.295999999999996</v>
      </c>
      <c r="AL72">
        <v>59.209269999999982</v>
      </c>
      <c r="AM72">
        <v>6.9552893142857153</v>
      </c>
      <c r="AN72">
        <v>0</v>
      </c>
      <c r="AO72">
        <v>12.008606399999998</v>
      </c>
      <c r="AP72">
        <v>4.1633524800000012</v>
      </c>
      <c r="AQ72">
        <v>11.572550000000001</v>
      </c>
      <c r="AR72">
        <v>15.516057600000003</v>
      </c>
      <c r="AS72">
        <v>11.8162368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35.809161034602425</v>
      </c>
      <c r="BB72">
        <f t="shared" si="1"/>
        <v>919.10177512611847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160.78784418414077</v>
      </c>
      <c r="L73">
        <v>126.97248210380408</v>
      </c>
      <c r="M73">
        <v>31.191410759639812</v>
      </c>
      <c r="N73">
        <v>51.882312192118228</v>
      </c>
      <c r="O73">
        <v>73.287181277829134</v>
      </c>
      <c r="P73">
        <v>24.009106455750317</v>
      </c>
      <c r="Q73">
        <v>9.5845831348261079</v>
      </c>
      <c r="R73">
        <v>18.613834648370496</v>
      </c>
      <c r="S73">
        <v>11.590457142857144</v>
      </c>
      <c r="T73">
        <v>0</v>
      </c>
      <c r="U73">
        <v>51.760798177974934</v>
      </c>
      <c r="V73">
        <v>9.1024962406015053</v>
      </c>
      <c r="W73">
        <v>14.665702054794517</v>
      </c>
      <c r="X73">
        <v>64.790136016187063</v>
      </c>
      <c r="Y73">
        <v>0</v>
      </c>
      <c r="Z73">
        <v>2.8784289600000004</v>
      </c>
      <c r="AA73">
        <v>18.736272000000003</v>
      </c>
      <c r="AB73">
        <v>17.352844703999999</v>
      </c>
      <c r="AC73">
        <v>12.7643852736</v>
      </c>
      <c r="AD73">
        <v>16.071074640000003</v>
      </c>
      <c r="AE73">
        <v>21.712535395200003</v>
      </c>
      <c r="AF73">
        <v>12.303000000000003</v>
      </c>
      <c r="AG73">
        <v>26.726187359999997</v>
      </c>
      <c r="AH73">
        <v>67.1714676</v>
      </c>
      <c r="AI73">
        <v>8.3865239999999979</v>
      </c>
      <c r="AJ73">
        <v>0</v>
      </c>
      <c r="AK73">
        <v>22.295999999999996</v>
      </c>
      <c r="AL73">
        <v>59.209269999999982</v>
      </c>
      <c r="AM73">
        <v>6.9552893142857153</v>
      </c>
      <c r="AN73">
        <v>0</v>
      </c>
      <c r="AO73">
        <v>12.008606399999998</v>
      </c>
      <c r="AP73">
        <v>4.1633524800000012</v>
      </c>
      <c r="AQ73">
        <v>21.572980000000001</v>
      </c>
      <c r="AR73">
        <v>20.849702399999998</v>
      </c>
      <c r="AS73">
        <v>13.588672320000001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37.986936488732638</v>
      </c>
      <c r="BB73">
        <f t="shared" si="1"/>
        <v>974.99800074724692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160.78784418414077</v>
      </c>
      <c r="L74">
        <v>103.00267767939923</v>
      </c>
      <c r="M74">
        <v>31.191410759639812</v>
      </c>
      <c r="N74">
        <v>51.882312192118228</v>
      </c>
      <c r="O74">
        <v>73.287181277829134</v>
      </c>
      <c r="P74">
        <v>24.009106455750317</v>
      </c>
      <c r="Q74">
        <v>9.5845831348261079</v>
      </c>
      <c r="R74">
        <v>18.613834648370496</v>
      </c>
      <c r="S74">
        <v>11.590457142857144</v>
      </c>
      <c r="T74">
        <v>0</v>
      </c>
      <c r="U74">
        <v>51.760798177974934</v>
      </c>
      <c r="V74">
        <v>9.1024962406015053</v>
      </c>
      <c r="W74">
        <v>14.665702054794517</v>
      </c>
      <c r="X74">
        <v>64.790136016187063</v>
      </c>
      <c r="Y74">
        <v>0</v>
      </c>
      <c r="Z74">
        <v>5.7568579200000007</v>
      </c>
      <c r="AA74">
        <v>18.736272000000003</v>
      </c>
      <c r="AB74">
        <v>17.352844703999999</v>
      </c>
      <c r="AC74">
        <v>12.7643852736</v>
      </c>
      <c r="AD74">
        <v>16.071074640000003</v>
      </c>
      <c r="AE74">
        <v>21.712535395200003</v>
      </c>
      <c r="AF74">
        <v>12.303000000000003</v>
      </c>
      <c r="AG74">
        <v>26.726187359999997</v>
      </c>
      <c r="AH74">
        <v>67.1714676</v>
      </c>
      <c r="AI74">
        <v>8.3865239999999979</v>
      </c>
      <c r="AJ74">
        <v>0</v>
      </c>
      <c r="AK74">
        <v>22.295999999999996</v>
      </c>
      <c r="AL74">
        <v>59.209269999999982</v>
      </c>
      <c r="AM74">
        <v>6.9552893142857153</v>
      </c>
      <c r="AN74">
        <v>0</v>
      </c>
      <c r="AO74">
        <v>12.008606399999998</v>
      </c>
      <c r="AP74">
        <v>4.1633524800000012</v>
      </c>
      <c r="AQ74">
        <v>21.572980000000001</v>
      </c>
      <c r="AR74">
        <v>20.849702399999998</v>
      </c>
      <c r="AS74">
        <v>13.588672320000001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37.196009679443875</v>
      </c>
      <c r="BB74">
        <f t="shared" si="1"/>
        <v>954.69755209213099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160.78784418414077</v>
      </c>
      <c r="L75">
        <v>126.97248210380408</v>
      </c>
      <c r="M75">
        <v>31.191410759639812</v>
      </c>
      <c r="N75">
        <v>51.882312192118228</v>
      </c>
      <c r="O75">
        <v>73.287181277829134</v>
      </c>
      <c r="P75">
        <v>24.009106455750317</v>
      </c>
      <c r="Q75">
        <v>9.5845831348261079</v>
      </c>
      <c r="R75">
        <v>18.613834648370496</v>
      </c>
      <c r="S75">
        <v>11.590457142857144</v>
      </c>
      <c r="T75">
        <v>0</v>
      </c>
      <c r="U75">
        <v>51.760798177974934</v>
      </c>
      <c r="V75">
        <v>9.1024962406015053</v>
      </c>
      <c r="W75">
        <v>14.928638141809291</v>
      </c>
      <c r="X75">
        <v>64.790136016187063</v>
      </c>
      <c r="Y75">
        <v>0</v>
      </c>
      <c r="Z75">
        <v>5.7568579200000007</v>
      </c>
      <c r="AA75">
        <v>18.736272000000003</v>
      </c>
      <c r="AB75">
        <v>17.352844703999999</v>
      </c>
      <c r="AC75">
        <v>12.7643852736</v>
      </c>
      <c r="AD75">
        <v>16.071074640000003</v>
      </c>
      <c r="AE75">
        <v>21.712535395200003</v>
      </c>
      <c r="AF75">
        <v>12.303000000000003</v>
      </c>
      <c r="AG75">
        <v>26.726187359999997</v>
      </c>
      <c r="AH75">
        <v>67.1714676</v>
      </c>
      <c r="AI75">
        <v>2.7955080000000003</v>
      </c>
      <c r="AJ75">
        <v>0</v>
      </c>
      <c r="AK75">
        <v>22.295999999999996</v>
      </c>
      <c r="AL75">
        <v>59.209269999999982</v>
      </c>
      <c r="AM75">
        <v>6.9552893142857153</v>
      </c>
      <c r="AN75">
        <v>0</v>
      </c>
      <c r="AO75">
        <v>12.008606399999998</v>
      </c>
      <c r="AP75">
        <v>4.1633524800000012</v>
      </c>
      <c r="AQ75">
        <v>30.787350000000004</v>
      </c>
      <c r="AR75">
        <v>23.031647999999997</v>
      </c>
      <c r="AS75">
        <v>13.588672320000001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38.322436066363316</v>
      </c>
      <c r="BB75">
        <f t="shared" si="1"/>
        <v>983.60916581663116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160.78784418414077</v>
      </c>
      <c r="L76">
        <v>126.97248210380408</v>
      </c>
      <c r="M76">
        <v>31.191410759639812</v>
      </c>
      <c r="N76">
        <v>51.882312192118228</v>
      </c>
      <c r="O76">
        <v>73.287181277829134</v>
      </c>
      <c r="P76">
        <v>24.009106455750317</v>
      </c>
      <c r="Q76">
        <v>9.5845831348261079</v>
      </c>
      <c r="R76">
        <v>18.613834648370496</v>
      </c>
      <c r="S76">
        <v>11.590457142857144</v>
      </c>
      <c r="T76">
        <v>0</v>
      </c>
      <c r="U76">
        <v>51.760798177974934</v>
      </c>
      <c r="V76">
        <v>9.1024962406015053</v>
      </c>
      <c r="W76">
        <v>14.928638141809291</v>
      </c>
      <c r="X76">
        <v>64.790136016187063</v>
      </c>
      <c r="Y76">
        <v>0</v>
      </c>
      <c r="Z76">
        <v>5.7568579200000007</v>
      </c>
      <c r="AA76">
        <v>18.736272000000003</v>
      </c>
      <c r="AB76">
        <v>17.352844703999999</v>
      </c>
      <c r="AC76">
        <v>12.7643852736</v>
      </c>
      <c r="AD76">
        <v>16.071074640000003</v>
      </c>
      <c r="AE76">
        <v>21.712535395200003</v>
      </c>
      <c r="AF76">
        <v>12.303000000000003</v>
      </c>
      <c r="AG76">
        <v>26.726187359999997</v>
      </c>
      <c r="AH76">
        <v>67.1714676</v>
      </c>
      <c r="AI76">
        <v>2.7955080000000003</v>
      </c>
      <c r="AJ76">
        <v>0</v>
      </c>
      <c r="AK76">
        <v>22.295999999999996</v>
      </c>
      <c r="AL76">
        <v>59.209269999999982</v>
      </c>
      <c r="AM76">
        <v>6.9552893142857153</v>
      </c>
      <c r="AN76">
        <v>0</v>
      </c>
      <c r="AO76">
        <v>12.008606399999998</v>
      </c>
      <c r="AP76">
        <v>4.1633524800000012</v>
      </c>
      <c r="AQ76">
        <v>33.669570000000007</v>
      </c>
      <c r="AR76">
        <v>23.031647999999997</v>
      </c>
      <c r="AS76">
        <v>13.588672320000001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38.430520009537922</v>
      </c>
      <c r="BB76">
        <f t="shared" si="1"/>
        <v>986.38330187345662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160.78784418414077</v>
      </c>
      <c r="L77">
        <v>126.97112962693285</v>
      </c>
      <c r="M77">
        <v>31.191410759639812</v>
      </c>
      <c r="N77">
        <v>51.882312192118228</v>
      </c>
      <c r="O77">
        <v>73.287181277829134</v>
      </c>
      <c r="P77">
        <v>24.009106455750317</v>
      </c>
      <c r="Q77">
        <v>9.5845831348261079</v>
      </c>
      <c r="R77">
        <v>18.613834648370496</v>
      </c>
      <c r="S77">
        <v>11.590457142857144</v>
      </c>
      <c r="T77">
        <v>0</v>
      </c>
      <c r="U77">
        <v>51.760798177974934</v>
      </c>
      <c r="V77">
        <v>9.1024962406015053</v>
      </c>
      <c r="W77">
        <v>14.928638141809291</v>
      </c>
      <c r="X77">
        <v>64.790136016187063</v>
      </c>
      <c r="Y77">
        <v>0</v>
      </c>
      <c r="Z77">
        <v>5.7568579200000007</v>
      </c>
      <c r="AA77">
        <v>18.736272000000003</v>
      </c>
      <c r="AB77">
        <v>17.352844703999999</v>
      </c>
      <c r="AC77">
        <v>12.7643852736</v>
      </c>
      <c r="AD77">
        <v>16.071074640000003</v>
      </c>
      <c r="AE77">
        <v>21.712535395200003</v>
      </c>
      <c r="AF77">
        <v>12.303000000000003</v>
      </c>
      <c r="AG77">
        <v>26.726187359999997</v>
      </c>
      <c r="AH77">
        <v>67.1714676</v>
      </c>
      <c r="AI77">
        <v>3.3546095999999999</v>
      </c>
      <c r="AJ77">
        <v>0</v>
      </c>
      <c r="AK77">
        <v>22.295999999999996</v>
      </c>
      <c r="AL77">
        <v>59.209269999999982</v>
      </c>
      <c r="AM77">
        <v>6.9552893142857153</v>
      </c>
      <c r="AN77">
        <v>0</v>
      </c>
      <c r="AO77">
        <v>12.008606399999998</v>
      </c>
      <c r="AP77">
        <v>4.1633524800000012</v>
      </c>
      <c r="AQ77">
        <v>33.669570000000007</v>
      </c>
      <c r="AR77">
        <v>23.031647999999997</v>
      </c>
      <c r="AS77">
        <v>13.588672320000001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38.451435373376526</v>
      </c>
      <c r="BB77">
        <f t="shared" si="1"/>
        <v>986.92013563274679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160.78784418414077</v>
      </c>
      <c r="L78">
        <v>126.97081685012564</v>
      </c>
      <c r="M78">
        <v>31.191410759639812</v>
      </c>
      <c r="N78">
        <v>51.882312192118228</v>
      </c>
      <c r="O78">
        <v>73.287181277829134</v>
      </c>
      <c r="P78">
        <v>24.009106455750317</v>
      </c>
      <c r="Q78">
        <v>9.5845831348261079</v>
      </c>
      <c r="R78">
        <v>18.613834648370496</v>
      </c>
      <c r="S78">
        <v>11.590457142857144</v>
      </c>
      <c r="T78">
        <v>0</v>
      </c>
      <c r="U78">
        <v>51.760798177974934</v>
      </c>
      <c r="V78">
        <v>9.1024962406015053</v>
      </c>
      <c r="W78">
        <v>14.928638141809291</v>
      </c>
      <c r="X78">
        <v>64.790136016187063</v>
      </c>
      <c r="Y78">
        <v>0</v>
      </c>
      <c r="Z78">
        <v>5.7568579200000007</v>
      </c>
      <c r="AA78">
        <v>18.736272000000003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12.303000000000003</v>
      </c>
      <c r="AG78">
        <v>26.726187359999997</v>
      </c>
      <c r="AH78">
        <v>67.1714676</v>
      </c>
      <c r="AI78">
        <v>3.3546095999999999</v>
      </c>
      <c r="AJ78">
        <v>0</v>
      </c>
      <c r="AK78">
        <v>22.295999999999996</v>
      </c>
      <c r="AL78">
        <v>59.209269999999982</v>
      </c>
      <c r="AM78">
        <v>6.9552893142857153</v>
      </c>
      <c r="AN78">
        <v>0</v>
      </c>
      <c r="AO78">
        <v>12.008606399999998</v>
      </c>
      <c r="AP78">
        <v>4.1633524800000012</v>
      </c>
      <c r="AQ78">
        <v>42.22889</v>
      </c>
      <c r="AR78">
        <v>23.031647999999997</v>
      </c>
      <c r="AS78">
        <v>13.588672320000001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38.772398134303629</v>
      </c>
      <c r="BB78">
        <f t="shared" si="1"/>
        <v>995.1581800950122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160.78784418414077</v>
      </c>
      <c r="L79">
        <v>126.97081685012564</v>
      </c>
      <c r="M79">
        <v>31.191410759639812</v>
      </c>
      <c r="N79">
        <v>51.882312192118228</v>
      </c>
      <c r="O79">
        <v>73.287181277829134</v>
      </c>
      <c r="P79">
        <v>24.009106455750317</v>
      </c>
      <c r="Q79">
        <v>9.5845831348261079</v>
      </c>
      <c r="R79">
        <v>18.613834648370496</v>
      </c>
      <c r="S79">
        <v>11.590457142857144</v>
      </c>
      <c r="T79">
        <v>0</v>
      </c>
      <c r="U79">
        <v>51.760798177974934</v>
      </c>
      <c r="V79">
        <v>9.1024962406015053</v>
      </c>
      <c r="W79">
        <v>15.274704598387579</v>
      </c>
      <c r="X79">
        <v>64.790136016187063</v>
      </c>
      <c r="Y79">
        <v>0</v>
      </c>
      <c r="Z79">
        <v>8.6352868800000007</v>
      </c>
      <c r="AA79">
        <v>18.909756000000002</v>
      </c>
      <c r="AB79">
        <v>17.973425519999999</v>
      </c>
      <c r="AC79">
        <v>13.422654720000001</v>
      </c>
      <c r="AD79">
        <v>16.94134944</v>
      </c>
      <c r="AE79">
        <v>22.877840159999998</v>
      </c>
      <c r="AF79">
        <v>21.188500000000001</v>
      </c>
      <c r="AG79">
        <v>26.726187359999997</v>
      </c>
      <c r="AH79">
        <v>67.940924040000013</v>
      </c>
      <c r="AI79">
        <v>4.4728127999999989</v>
      </c>
      <c r="AJ79">
        <v>0</v>
      </c>
      <c r="AK79">
        <v>22.295999999999996</v>
      </c>
      <c r="AL79">
        <v>62.416799999999995</v>
      </c>
      <c r="AM79">
        <v>6.9552893142857153</v>
      </c>
      <c r="AN79">
        <v>0</v>
      </c>
      <c r="AO79">
        <v>12.008606399999998</v>
      </c>
      <c r="AP79">
        <v>4.1633524800000012</v>
      </c>
      <c r="AQ79">
        <v>43.145960000000002</v>
      </c>
      <c r="AR79">
        <v>20.849702399999998</v>
      </c>
      <c r="AS79">
        <v>13.588672320000001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39.500955831191575</v>
      </c>
      <c r="BB79">
        <f t="shared" si="1"/>
        <v>1013.8578456819024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160.78784418414077</v>
      </c>
      <c r="L80">
        <v>126.97081685012564</v>
      </c>
      <c r="M80">
        <v>31.191410759639812</v>
      </c>
      <c r="N80">
        <v>51.882312192118228</v>
      </c>
      <c r="O80">
        <v>73.287181277829134</v>
      </c>
      <c r="P80">
        <v>24.009106455750317</v>
      </c>
      <c r="Q80">
        <v>9.5845831348261079</v>
      </c>
      <c r="R80">
        <v>18.613834648370496</v>
      </c>
      <c r="S80">
        <v>11.590457142857144</v>
      </c>
      <c r="T80">
        <v>0</v>
      </c>
      <c r="U80">
        <v>51.760798177974934</v>
      </c>
      <c r="V80">
        <v>9.1024962406015053</v>
      </c>
      <c r="W80">
        <v>15.274704598387579</v>
      </c>
      <c r="X80">
        <v>64.790136016187063</v>
      </c>
      <c r="Y80">
        <v>0</v>
      </c>
      <c r="Z80">
        <v>8.6352868800000007</v>
      </c>
      <c r="AA80">
        <v>18.909756000000002</v>
      </c>
      <c r="AB80">
        <v>17.973425519999999</v>
      </c>
      <c r="AC80">
        <v>13.422654720000001</v>
      </c>
      <c r="AD80">
        <v>16.94134944</v>
      </c>
      <c r="AE80">
        <v>22.877840159999998</v>
      </c>
      <c r="AF80">
        <v>21.188500000000001</v>
      </c>
      <c r="AG80">
        <v>26.726187359999997</v>
      </c>
      <c r="AH80">
        <v>67.940924040000013</v>
      </c>
      <c r="AI80">
        <v>29.073283199999999</v>
      </c>
      <c r="AJ80">
        <v>0</v>
      </c>
      <c r="AK80">
        <v>22.295999999999996</v>
      </c>
      <c r="AL80">
        <v>62.416799999999995</v>
      </c>
      <c r="AM80">
        <v>6.9552893142857153</v>
      </c>
      <c r="AN80">
        <v>0</v>
      </c>
      <c r="AO80">
        <v>12.008606399999998</v>
      </c>
      <c r="AP80">
        <v>4.1633524800000012</v>
      </c>
      <c r="AQ80">
        <v>43.145960000000002</v>
      </c>
      <c r="AR80">
        <v>20.849702399999998</v>
      </c>
      <c r="AS80">
        <v>13.588672320000001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40.423473471191571</v>
      </c>
      <c r="BB80">
        <f t="shared" si="1"/>
        <v>1037.5357984419027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160.78784418414077</v>
      </c>
      <c r="L81">
        <v>126.97081685012564</v>
      </c>
      <c r="M81">
        <v>31.191410759639812</v>
      </c>
      <c r="N81">
        <v>51.882312192118228</v>
      </c>
      <c r="O81">
        <v>73.287181277829134</v>
      </c>
      <c r="P81">
        <v>24.009106455750317</v>
      </c>
      <c r="Q81">
        <v>9.5845831348261079</v>
      </c>
      <c r="R81">
        <v>18.613834648370496</v>
      </c>
      <c r="S81">
        <v>11.590457142857144</v>
      </c>
      <c r="T81">
        <v>0</v>
      </c>
      <c r="U81">
        <v>51.760798177974934</v>
      </c>
      <c r="V81">
        <v>9.1024962406015053</v>
      </c>
      <c r="W81">
        <v>15.274704598387579</v>
      </c>
      <c r="X81">
        <v>64.790136016187063</v>
      </c>
      <c r="Y81">
        <v>0</v>
      </c>
      <c r="Z81">
        <v>8.6352868800000007</v>
      </c>
      <c r="AA81">
        <v>18.909756000000002</v>
      </c>
      <c r="AB81">
        <v>17.973425519999999</v>
      </c>
      <c r="AC81">
        <v>13.422654720000001</v>
      </c>
      <c r="AD81">
        <v>16.94134944</v>
      </c>
      <c r="AE81">
        <v>22.877840159999998</v>
      </c>
      <c r="AF81">
        <v>21.188500000000001</v>
      </c>
      <c r="AG81">
        <v>26.726187359999997</v>
      </c>
      <c r="AH81">
        <v>67.940924040000013</v>
      </c>
      <c r="AI81">
        <v>29.073283199999999</v>
      </c>
      <c r="AJ81">
        <v>0</v>
      </c>
      <c r="AK81">
        <v>22.295999999999996</v>
      </c>
      <c r="AL81">
        <v>62.416799999999995</v>
      </c>
      <c r="AM81">
        <v>6.9552893142857153</v>
      </c>
      <c r="AN81">
        <v>0</v>
      </c>
      <c r="AO81">
        <v>12.008606399999998</v>
      </c>
      <c r="AP81">
        <v>4.1633524800000012</v>
      </c>
      <c r="AQ81">
        <v>43.145960000000002</v>
      </c>
      <c r="AR81">
        <v>20.849702399999998</v>
      </c>
      <c r="AS81">
        <v>13.588672320000001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40.423473471191571</v>
      </c>
      <c r="BB81">
        <f t="shared" si="1"/>
        <v>1037.5357984419027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160.78784418414077</v>
      </c>
      <c r="L82">
        <v>126.97081685012564</v>
      </c>
      <c r="M82">
        <v>31.191410759639812</v>
      </c>
      <c r="N82">
        <v>51.882312192118228</v>
      </c>
      <c r="O82">
        <v>73.287181277829134</v>
      </c>
      <c r="P82">
        <v>24.009106455750317</v>
      </c>
      <c r="Q82">
        <v>9.5845831348261079</v>
      </c>
      <c r="R82">
        <v>18.613834648370496</v>
      </c>
      <c r="S82">
        <v>11.590457142857144</v>
      </c>
      <c r="T82">
        <v>0</v>
      </c>
      <c r="U82">
        <v>51.760798177974934</v>
      </c>
      <c r="V82">
        <v>9.1024962406015053</v>
      </c>
      <c r="W82">
        <v>15.274704598387579</v>
      </c>
      <c r="X82">
        <v>64.790136016187063</v>
      </c>
      <c r="Y82">
        <v>0</v>
      </c>
      <c r="Z82">
        <v>8.6352868800000007</v>
      </c>
      <c r="AA82">
        <v>18.909756000000002</v>
      </c>
      <c r="AB82">
        <v>17.973425519999999</v>
      </c>
      <c r="AC82">
        <v>13.422654720000001</v>
      </c>
      <c r="AD82">
        <v>16.94134944</v>
      </c>
      <c r="AE82">
        <v>22.877840159999998</v>
      </c>
      <c r="AF82">
        <v>21.188500000000001</v>
      </c>
      <c r="AG82">
        <v>26.726187359999997</v>
      </c>
      <c r="AH82">
        <v>67.940924040000013</v>
      </c>
      <c r="AI82">
        <v>29.073283199999999</v>
      </c>
      <c r="AJ82">
        <v>0</v>
      </c>
      <c r="AK82">
        <v>22.295999999999996</v>
      </c>
      <c r="AL82">
        <v>62.416799999999995</v>
      </c>
      <c r="AM82">
        <v>6.9552893142857153</v>
      </c>
      <c r="AN82">
        <v>0</v>
      </c>
      <c r="AO82">
        <v>12.008606399999998</v>
      </c>
      <c r="AP82">
        <v>4.1633524800000012</v>
      </c>
      <c r="AQ82">
        <v>43.145960000000002</v>
      </c>
      <c r="AR82">
        <v>20.849702399999998</v>
      </c>
      <c r="AS82">
        <v>13.588672320000001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40.423473471191571</v>
      </c>
      <c r="BB82">
        <f t="shared" si="1"/>
        <v>1037.5357984419027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160.78784418414077</v>
      </c>
      <c r="L83">
        <v>126.97081685012564</v>
      </c>
      <c r="M83">
        <v>31.191410759639812</v>
      </c>
      <c r="N83">
        <v>51.882312192118228</v>
      </c>
      <c r="O83">
        <v>73.287181277829134</v>
      </c>
      <c r="P83">
        <v>24.009106455750317</v>
      </c>
      <c r="Q83">
        <v>9.5845831348261079</v>
      </c>
      <c r="R83">
        <v>18.613834648370496</v>
      </c>
      <c r="S83">
        <v>11.590457142857144</v>
      </c>
      <c r="T83">
        <v>0</v>
      </c>
      <c r="U83">
        <v>51.760798177974934</v>
      </c>
      <c r="V83">
        <v>9.1024962406015053</v>
      </c>
      <c r="W83">
        <v>15.274704598387579</v>
      </c>
      <c r="X83">
        <v>64.790136016187063</v>
      </c>
      <c r="Y83">
        <v>0</v>
      </c>
      <c r="Z83">
        <v>8.6352868800000007</v>
      </c>
      <c r="AA83">
        <v>18.909756000000002</v>
      </c>
      <c r="AB83">
        <v>17.973425519999999</v>
      </c>
      <c r="AC83">
        <v>13.422654720000001</v>
      </c>
      <c r="AD83">
        <v>16.94134944</v>
      </c>
      <c r="AE83">
        <v>22.877840159999998</v>
      </c>
      <c r="AF83">
        <v>21.188500000000001</v>
      </c>
      <c r="AG83">
        <v>26.726187359999997</v>
      </c>
      <c r="AH83">
        <v>67.940924040000013</v>
      </c>
      <c r="AI83">
        <v>29.073283199999999</v>
      </c>
      <c r="AJ83">
        <v>0</v>
      </c>
      <c r="AK83">
        <v>22.295999999999996</v>
      </c>
      <c r="AL83">
        <v>62.416799999999995</v>
      </c>
      <c r="AM83">
        <v>6.9552893142857153</v>
      </c>
      <c r="AN83">
        <v>0</v>
      </c>
      <c r="AO83">
        <v>12.008606399999998</v>
      </c>
      <c r="AP83">
        <v>4.1633524800000012</v>
      </c>
      <c r="AQ83">
        <v>43.145960000000002</v>
      </c>
      <c r="AR83">
        <v>23.031647999999997</v>
      </c>
      <c r="AS83">
        <v>13.588672320000001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40.505296431191567</v>
      </c>
      <c r="BB83">
        <f t="shared" si="1"/>
        <v>1039.6359210819026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160.78784418414077</v>
      </c>
      <c r="L84">
        <v>126.97081685012564</v>
      </c>
      <c r="M84">
        <v>31.191410759639812</v>
      </c>
      <c r="N84">
        <v>51.882312192118228</v>
      </c>
      <c r="O84">
        <v>73.287181277829134</v>
      </c>
      <c r="P84">
        <v>24.009106455750317</v>
      </c>
      <c r="Q84">
        <v>9.5845831348261079</v>
      </c>
      <c r="R84">
        <v>18.613834648370496</v>
      </c>
      <c r="S84">
        <v>11.590457142857144</v>
      </c>
      <c r="T84">
        <v>0</v>
      </c>
      <c r="U84">
        <v>51.760798177974934</v>
      </c>
      <c r="V84">
        <v>9.1024962406015053</v>
      </c>
      <c r="W84">
        <v>15.274704598387579</v>
      </c>
      <c r="X84">
        <v>64.790136016187063</v>
      </c>
      <c r="Y84">
        <v>0</v>
      </c>
      <c r="Z84">
        <v>8.6352868800000007</v>
      </c>
      <c r="AA84">
        <v>18.909756000000002</v>
      </c>
      <c r="AB84">
        <v>17.973425519999999</v>
      </c>
      <c r="AC84">
        <v>13.422654720000001</v>
      </c>
      <c r="AD84">
        <v>16.94134944</v>
      </c>
      <c r="AE84">
        <v>22.877840159999998</v>
      </c>
      <c r="AF84">
        <v>21.188500000000001</v>
      </c>
      <c r="AG84">
        <v>26.726187359999997</v>
      </c>
      <c r="AH84">
        <v>67.940924040000013</v>
      </c>
      <c r="AI84">
        <v>29.073283199999999</v>
      </c>
      <c r="AJ84">
        <v>0</v>
      </c>
      <c r="AK84">
        <v>22.295999999999996</v>
      </c>
      <c r="AL84">
        <v>62.416799999999995</v>
      </c>
      <c r="AM84">
        <v>6.9552893142857153</v>
      </c>
      <c r="AN84">
        <v>0</v>
      </c>
      <c r="AO84">
        <v>12.008606399999998</v>
      </c>
      <c r="AP84">
        <v>4.1633524800000012</v>
      </c>
      <c r="AQ84">
        <v>43.145960000000002</v>
      </c>
      <c r="AR84">
        <v>23.031647999999997</v>
      </c>
      <c r="AS84">
        <v>13.588672320000001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40.505296431191567</v>
      </c>
      <c r="BB84">
        <f t="shared" si="1"/>
        <v>1039.6359210819026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160.78784418414077</v>
      </c>
      <c r="L85">
        <v>126.97081685012564</v>
      </c>
      <c r="M85">
        <v>31.191410759639812</v>
      </c>
      <c r="N85">
        <v>51.882312192118228</v>
      </c>
      <c r="O85">
        <v>73.287181277829134</v>
      </c>
      <c r="P85">
        <v>24.009106455750317</v>
      </c>
      <c r="Q85">
        <v>9.5845831348261079</v>
      </c>
      <c r="R85">
        <v>18.613834648370496</v>
      </c>
      <c r="S85">
        <v>11.590457142857144</v>
      </c>
      <c r="T85">
        <v>0</v>
      </c>
      <c r="U85">
        <v>48.394130947073435</v>
      </c>
      <c r="V85">
        <v>9.1024962406015053</v>
      </c>
      <c r="W85">
        <v>15.274704598387579</v>
      </c>
      <c r="X85">
        <v>64.790136016187063</v>
      </c>
      <c r="Y85">
        <v>0</v>
      </c>
      <c r="Z85">
        <v>8.6352868800000007</v>
      </c>
      <c r="AA85">
        <v>18.909756000000002</v>
      </c>
      <c r="AB85">
        <v>17.973425519999999</v>
      </c>
      <c r="AC85">
        <v>13.422654720000001</v>
      </c>
      <c r="AD85">
        <v>16.94134944</v>
      </c>
      <c r="AE85">
        <v>22.877840159999998</v>
      </c>
      <c r="AF85">
        <v>21.188500000000001</v>
      </c>
      <c r="AG85">
        <v>26.726187359999997</v>
      </c>
      <c r="AH85">
        <v>67.940924040000013</v>
      </c>
      <c r="AI85">
        <v>29.073283199999999</v>
      </c>
      <c r="AJ85">
        <v>0</v>
      </c>
      <c r="AK85">
        <v>22.295999999999996</v>
      </c>
      <c r="AL85">
        <v>62.416799999999995</v>
      </c>
      <c r="AM85">
        <v>6.9552893142857153</v>
      </c>
      <c r="AN85">
        <v>0</v>
      </c>
      <c r="AO85">
        <v>11.4275448</v>
      </c>
      <c r="AP85">
        <v>4.1633524800000012</v>
      </c>
      <c r="AQ85">
        <v>43.145960000000002</v>
      </c>
      <c r="AR85">
        <v>20.849702399999998</v>
      </c>
      <c r="AS85">
        <v>13.588672320000001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40.275433494593962</v>
      </c>
      <c r="BB85">
        <f t="shared" si="1"/>
        <v>1033.7361095875985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160.78784418414077</v>
      </c>
      <c r="L86">
        <v>126.97081685012564</v>
      </c>
      <c r="M86">
        <v>31.191410759639812</v>
      </c>
      <c r="N86">
        <v>51.882312192118228</v>
      </c>
      <c r="O86">
        <v>73.287181277829134</v>
      </c>
      <c r="P86">
        <v>24.009106455750317</v>
      </c>
      <c r="Q86">
        <v>9.5845831348261079</v>
      </c>
      <c r="R86">
        <v>18.613834648370496</v>
      </c>
      <c r="S86">
        <v>11.590457142857144</v>
      </c>
      <c r="T86">
        <v>0</v>
      </c>
      <c r="U86">
        <v>48.394130947073435</v>
      </c>
      <c r="V86">
        <v>9.1024962406015053</v>
      </c>
      <c r="W86">
        <v>15.274704598387579</v>
      </c>
      <c r="X86">
        <v>64.790136016187063</v>
      </c>
      <c r="Y86">
        <v>0</v>
      </c>
      <c r="Z86">
        <v>8.6352868800000007</v>
      </c>
      <c r="AA86">
        <v>18.909756000000002</v>
      </c>
      <c r="AB86">
        <v>17.973425519999999</v>
      </c>
      <c r="AC86">
        <v>13.422654720000001</v>
      </c>
      <c r="AD86">
        <v>16.94134944</v>
      </c>
      <c r="AE86">
        <v>22.877840159999998</v>
      </c>
      <c r="AF86">
        <v>21.188500000000001</v>
      </c>
      <c r="AG86">
        <v>26.726187359999997</v>
      </c>
      <c r="AH86">
        <v>67.940924040000013</v>
      </c>
      <c r="AI86">
        <v>6.7092191999999997</v>
      </c>
      <c r="AJ86">
        <v>0</v>
      </c>
      <c r="AK86">
        <v>22.295999999999996</v>
      </c>
      <c r="AL86">
        <v>62.416799999999995</v>
      </c>
      <c r="AM86">
        <v>6.9552893142857153</v>
      </c>
      <c r="AN86">
        <v>0</v>
      </c>
      <c r="AO86">
        <v>11.4275448</v>
      </c>
      <c r="AP86">
        <v>4.1633524800000012</v>
      </c>
      <c r="AQ86">
        <v>43.145960000000002</v>
      </c>
      <c r="AR86">
        <v>20.849702399999998</v>
      </c>
      <c r="AS86">
        <v>13.588672320000001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39.436781094593961</v>
      </c>
      <c r="BB86">
        <f t="shared" si="1"/>
        <v>1012.2106979875987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160.78784418414077</v>
      </c>
      <c r="L87">
        <v>126.97081685012564</v>
      </c>
      <c r="M87">
        <v>31.191410759639812</v>
      </c>
      <c r="N87">
        <v>51.882312192118228</v>
      </c>
      <c r="O87">
        <v>73.287181277829134</v>
      </c>
      <c r="P87">
        <v>24.009106455750317</v>
      </c>
      <c r="Q87">
        <v>9.5845831348261079</v>
      </c>
      <c r="R87">
        <v>18.613834648370496</v>
      </c>
      <c r="S87">
        <v>11.590457142857144</v>
      </c>
      <c r="T87">
        <v>0</v>
      </c>
      <c r="U87">
        <v>40.882972407554</v>
      </c>
      <c r="V87">
        <v>9.1024962406015053</v>
      </c>
      <c r="W87">
        <v>15.274704598387579</v>
      </c>
      <c r="X87">
        <v>64.790136016187063</v>
      </c>
      <c r="Y87">
        <v>0</v>
      </c>
      <c r="Z87">
        <v>8.6352868800000007</v>
      </c>
      <c r="AA87">
        <v>18.736272000000003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18.454500000000003</v>
      </c>
      <c r="AG87">
        <v>26.726187359999997</v>
      </c>
      <c r="AH87">
        <v>67.1714676</v>
      </c>
      <c r="AI87">
        <v>6.7092191999999997</v>
      </c>
      <c r="AJ87">
        <v>0</v>
      </c>
      <c r="AK87">
        <v>22.295999999999996</v>
      </c>
      <c r="AL87">
        <v>59.209269999999982</v>
      </c>
      <c r="AM87">
        <v>6.9552893142857153</v>
      </c>
      <c r="AN87">
        <v>0</v>
      </c>
      <c r="AO87">
        <v>11.4275448</v>
      </c>
      <c r="AP87">
        <v>4.1633524800000012</v>
      </c>
      <c r="AQ87">
        <v>43.145960000000002</v>
      </c>
      <c r="AR87">
        <v>20.849702399999998</v>
      </c>
      <c r="AS87">
        <v>13.588672320000001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38.772654018705424</v>
      </c>
      <c r="BB87">
        <f t="shared" si="1"/>
        <v>995.16476625676773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160.78784418414077</v>
      </c>
      <c r="L88">
        <v>126.97081685012564</v>
      </c>
      <c r="M88">
        <v>31.191410759639812</v>
      </c>
      <c r="N88">
        <v>51.882312192118228</v>
      </c>
      <c r="O88">
        <v>73.287181277829134</v>
      </c>
      <c r="P88">
        <v>24.009106455750317</v>
      </c>
      <c r="Q88">
        <v>9.5845831348261079</v>
      </c>
      <c r="R88">
        <v>18.613834648370496</v>
      </c>
      <c r="S88">
        <v>11.590457142857144</v>
      </c>
      <c r="T88">
        <v>0</v>
      </c>
      <c r="U88">
        <v>40.882972407554</v>
      </c>
      <c r="V88">
        <v>9.1024962406015053</v>
      </c>
      <c r="W88">
        <v>15.274704598387579</v>
      </c>
      <c r="X88">
        <v>64.790136016187063</v>
      </c>
      <c r="Y88">
        <v>0</v>
      </c>
      <c r="Z88">
        <v>8.6352868800000007</v>
      </c>
      <c r="AA88">
        <v>18.736272000000003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18.454500000000003</v>
      </c>
      <c r="AG88">
        <v>26.726187359999997</v>
      </c>
      <c r="AH88">
        <v>67.1714676</v>
      </c>
      <c r="AI88">
        <v>6.7092191999999997</v>
      </c>
      <c r="AJ88">
        <v>0</v>
      </c>
      <c r="AK88">
        <v>22.295999999999996</v>
      </c>
      <c r="AL88">
        <v>59.209269999999982</v>
      </c>
      <c r="AM88">
        <v>6.9552893142857153</v>
      </c>
      <c r="AN88">
        <v>0</v>
      </c>
      <c r="AO88">
        <v>11.4275448</v>
      </c>
      <c r="AP88">
        <v>4.1633524800000012</v>
      </c>
      <c r="AQ88">
        <v>43.145960000000002</v>
      </c>
      <c r="AR88">
        <v>20.849702399999998</v>
      </c>
      <c r="AS88">
        <v>13.588672320000001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38.772654018705424</v>
      </c>
      <c r="BB88">
        <f t="shared" si="1"/>
        <v>995.16476625676773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160.78784418414077</v>
      </c>
      <c r="L89">
        <v>126.97081685012564</v>
      </c>
      <c r="M89">
        <v>31.191410759639812</v>
      </c>
      <c r="N89">
        <v>51.882312192118228</v>
      </c>
      <c r="O89">
        <v>73.287181277829134</v>
      </c>
      <c r="P89">
        <v>24.009106455750317</v>
      </c>
      <c r="Q89">
        <v>9.5845831348261079</v>
      </c>
      <c r="R89">
        <v>18.613834648370496</v>
      </c>
      <c r="S89">
        <v>11.590457142857144</v>
      </c>
      <c r="T89">
        <v>0</v>
      </c>
      <c r="U89">
        <v>40.882972407554</v>
      </c>
      <c r="V89">
        <v>9.1024962406015053</v>
      </c>
      <c r="W89">
        <v>15.274704598387579</v>
      </c>
      <c r="X89">
        <v>64.790136016187063</v>
      </c>
      <c r="Y89">
        <v>0</v>
      </c>
      <c r="Z89">
        <v>8.6352868800000007</v>
      </c>
      <c r="AA89">
        <v>18.736272000000003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18.454500000000003</v>
      </c>
      <c r="AG89">
        <v>26.726187359999997</v>
      </c>
      <c r="AH89">
        <v>67.1714676</v>
      </c>
      <c r="AI89">
        <v>13.418438399999999</v>
      </c>
      <c r="AJ89">
        <v>0</v>
      </c>
      <c r="AK89">
        <v>22.295999999999996</v>
      </c>
      <c r="AL89">
        <v>59.209269999999982</v>
      </c>
      <c r="AM89">
        <v>6.9552893142857153</v>
      </c>
      <c r="AN89">
        <v>0</v>
      </c>
      <c r="AO89">
        <v>11.4275448</v>
      </c>
      <c r="AP89">
        <v>4.1633524800000012</v>
      </c>
      <c r="AQ89">
        <v>43.145960000000002</v>
      </c>
      <c r="AR89">
        <v>20.849702399999998</v>
      </c>
      <c r="AS89">
        <v>13.588672320000001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39.024249738705421</v>
      </c>
      <c r="BB89">
        <f t="shared" si="1"/>
        <v>1001.622389736768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160.78784418414077</v>
      </c>
      <c r="L90">
        <v>126.97081685012564</v>
      </c>
      <c r="M90">
        <v>31.191410759639812</v>
      </c>
      <c r="N90">
        <v>51.882312192118228</v>
      </c>
      <c r="O90">
        <v>73.287181277829134</v>
      </c>
      <c r="P90">
        <v>24.009106455750317</v>
      </c>
      <c r="Q90">
        <v>9.5845831348261079</v>
      </c>
      <c r="R90">
        <v>18.613834648370496</v>
      </c>
      <c r="S90">
        <v>11.590457142857144</v>
      </c>
      <c r="T90">
        <v>0</v>
      </c>
      <c r="U90">
        <v>40.882972407554</v>
      </c>
      <c r="V90">
        <v>9.1024962406015053</v>
      </c>
      <c r="W90">
        <v>15.274704598387579</v>
      </c>
      <c r="X90">
        <v>64.790136016187063</v>
      </c>
      <c r="Y90">
        <v>0</v>
      </c>
      <c r="Z90">
        <v>8.6352868800000007</v>
      </c>
      <c r="AA90">
        <v>18.736272000000003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18.454500000000003</v>
      </c>
      <c r="AG90">
        <v>26.726187359999997</v>
      </c>
      <c r="AH90">
        <v>67.1714676</v>
      </c>
      <c r="AI90">
        <v>13.418438399999999</v>
      </c>
      <c r="AJ90">
        <v>0</v>
      </c>
      <c r="AK90">
        <v>22.295999999999996</v>
      </c>
      <c r="AL90">
        <v>59.209269999999982</v>
      </c>
      <c r="AM90">
        <v>6.9552893142857153</v>
      </c>
      <c r="AN90">
        <v>0</v>
      </c>
      <c r="AO90">
        <v>11.4275448</v>
      </c>
      <c r="AP90">
        <v>4.1633524800000012</v>
      </c>
      <c r="AQ90">
        <v>43.145960000000002</v>
      </c>
      <c r="AR90">
        <v>20.849702399999998</v>
      </c>
      <c r="AS90">
        <v>13.588672320000001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39.024249738705421</v>
      </c>
      <c r="BB90">
        <f t="shared" si="1"/>
        <v>1001.622389736768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160.78784418414077</v>
      </c>
      <c r="L91">
        <v>126.97081685012564</v>
      </c>
      <c r="M91">
        <v>31.191410759639812</v>
      </c>
      <c r="N91">
        <v>51.882312192118228</v>
      </c>
      <c r="O91">
        <v>73.287181277829134</v>
      </c>
      <c r="P91">
        <v>24.009106455750317</v>
      </c>
      <c r="Q91">
        <v>9.5845831348261079</v>
      </c>
      <c r="R91">
        <v>18.613834648370496</v>
      </c>
      <c r="S91">
        <v>11.590457142857144</v>
      </c>
      <c r="T91">
        <v>0</v>
      </c>
      <c r="U91">
        <v>40.882972407554</v>
      </c>
      <c r="V91">
        <v>9.1024962406015053</v>
      </c>
      <c r="W91">
        <v>15.274704598387579</v>
      </c>
      <c r="X91">
        <v>64.790136016187063</v>
      </c>
      <c r="Y91">
        <v>0</v>
      </c>
      <c r="Z91">
        <v>8.6352868800000007</v>
      </c>
      <c r="AA91">
        <v>18.909756000000002</v>
      </c>
      <c r="AB91">
        <v>17.973425519999999</v>
      </c>
      <c r="AC91">
        <v>13.422654720000001</v>
      </c>
      <c r="AD91">
        <v>16.94134944</v>
      </c>
      <c r="AE91">
        <v>22.877840159999998</v>
      </c>
      <c r="AF91">
        <v>21.188500000000001</v>
      </c>
      <c r="AG91">
        <v>26.726187359999997</v>
      </c>
      <c r="AH91">
        <v>67.940924040000013</v>
      </c>
      <c r="AI91">
        <v>13.418438399999999</v>
      </c>
      <c r="AJ91">
        <v>0</v>
      </c>
      <c r="AK91">
        <v>22.295999999999996</v>
      </c>
      <c r="AL91">
        <v>62.416799999999995</v>
      </c>
      <c r="AM91">
        <v>6.9552893142857153</v>
      </c>
      <c r="AN91">
        <v>0</v>
      </c>
      <c r="AO91">
        <v>10.975608000000001</v>
      </c>
      <c r="AP91">
        <v>4.1633524800000012</v>
      </c>
      <c r="AQ91">
        <v>43.145960000000002</v>
      </c>
      <c r="AR91">
        <v>23.031647999999997</v>
      </c>
      <c r="AS91">
        <v>14.0093306136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39.48735873952608</v>
      </c>
      <c r="BB91">
        <f t="shared" si="1"/>
        <v>1013.5088480967471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160.78784418414077</v>
      </c>
      <c r="L92">
        <v>126.97081685012564</v>
      </c>
      <c r="M92">
        <v>31.191410759639812</v>
      </c>
      <c r="N92">
        <v>51.882312192118228</v>
      </c>
      <c r="O92">
        <v>73.287181277829134</v>
      </c>
      <c r="P92">
        <v>24.009106455750317</v>
      </c>
      <c r="Q92">
        <v>9.5845831348261079</v>
      </c>
      <c r="R92">
        <v>18.613834648370496</v>
      </c>
      <c r="S92">
        <v>11.590457142857144</v>
      </c>
      <c r="T92">
        <v>0</v>
      </c>
      <c r="U92">
        <v>40.882972407554</v>
      </c>
      <c r="V92">
        <v>9.1024962406015053</v>
      </c>
      <c r="W92">
        <v>15.274704598387579</v>
      </c>
      <c r="X92">
        <v>64.790136016187063</v>
      </c>
      <c r="Y92">
        <v>0</v>
      </c>
      <c r="Z92">
        <v>8.6352868800000007</v>
      </c>
      <c r="AA92">
        <v>18.909756000000002</v>
      </c>
      <c r="AB92">
        <v>17.973425519999999</v>
      </c>
      <c r="AC92">
        <v>13.422654720000001</v>
      </c>
      <c r="AD92">
        <v>16.94134944</v>
      </c>
      <c r="AE92">
        <v>22.877840159999998</v>
      </c>
      <c r="AF92">
        <v>21.188500000000001</v>
      </c>
      <c r="AG92">
        <v>26.726187359999997</v>
      </c>
      <c r="AH92">
        <v>67.940924040000013</v>
      </c>
      <c r="AI92">
        <v>13.418438399999999</v>
      </c>
      <c r="AJ92">
        <v>0</v>
      </c>
      <c r="AK92">
        <v>22.295999999999996</v>
      </c>
      <c r="AL92">
        <v>62.416799999999995</v>
      </c>
      <c r="AM92">
        <v>6.9552893142857153</v>
      </c>
      <c r="AN92">
        <v>0</v>
      </c>
      <c r="AO92">
        <v>10.975608000000001</v>
      </c>
      <c r="AP92">
        <v>4.1633524800000012</v>
      </c>
      <c r="AQ92">
        <v>43.145960000000002</v>
      </c>
      <c r="AR92">
        <v>23.031647999999997</v>
      </c>
      <c r="AS92">
        <v>14.0093306136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39.48735873952608</v>
      </c>
      <c r="BB92">
        <f t="shared" si="1"/>
        <v>1013.5088480967471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160.78784418414077</v>
      </c>
      <c r="L93">
        <v>126.97081685012564</v>
      </c>
      <c r="M93">
        <v>31.191410759639812</v>
      </c>
      <c r="N93">
        <v>51.882312192118228</v>
      </c>
      <c r="O93">
        <v>73.287181277829134</v>
      </c>
      <c r="P93">
        <v>24.009106455750317</v>
      </c>
      <c r="Q93">
        <v>9.5845831348261079</v>
      </c>
      <c r="R93">
        <v>18.613834648370496</v>
      </c>
      <c r="S93">
        <v>11.590457142857144</v>
      </c>
      <c r="T93">
        <v>0</v>
      </c>
      <c r="U93">
        <v>40.882972407554</v>
      </c>
      <c r="V93">
        <v>9.1024962406015053</v>
      </c>
      <c r="W93">
        <v>15.274704598387579</v>
      </c>
      <c r="X93">
        <v>64.790136016187063</v>
      </c>
      <c r="Y93">
        <v>0</v>
      </c>
      <c r="Z93">
        <v>8.6352868800000007</v>
      </c>
      <c r="AA93">
        <v>18.909756000000002</v>
      </c>
      <c r="AB93">
        <v>17.973425519999999</v>
      </c>
      <c r="AC93">
        <v>13.422654720000001</v>
      </c>
      <c r="AD93">
        <v>16.94134944</v>
      </c>
      <c r="AE93">
        <v>22.877840159999998</v>
      </c>
      <c r="AF93">
        <v>21.188500000000001</v>
      </c>
      <c r="AG93">
        <v>26.726187359999997</v>
      </c>
      <c r="AH93">
        <v>67.940924040000013</v>
      </c>
      <c r="AI93">
        <v>13.418438399999999</v>
      </c>
      <c r="AJ93">
        <v>0</v>
      </c>
      <c r="AK93">
        <v>22.295999999999996</v>
      </c>
      <c r="AL93">
        <v>62.416799999999995</v>
      </c>
      <c r="AM93">
        <v>6.9552893142857153</v>
      </c>
      <c r="AN93">
        <v>0</v>
      </c>
      <c r="AO93">
        <v>10.975608000000001</v>
      </c>
      <c r="AP93">
        <v>4.1633524800000012</v>
      </c>
      <c r="AQ93">
        <v>43.145960000000002</v>
      </c>
      <c r="AR93">
        <v>17.9404416</v>
      </c>
      <c r="AS93">
        <v>14.0093306136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39.296438499526083</v>
      </c>
      <c r="BB93">
        <f t="shared" si="1"/>
        <v>1008.6085619367472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160.78784418414077</v>
      </c>
      <c r="L94">
        <v>126.97081685012564</v>
      </c>
      <c r="M94">
        <v>31.191410759639812</v>
      </c>
      <c r="N94">
        <v>51.882312192118228</v>
      </c>
      <c r="O94">
        <v>73.287181277829134</v>
      </c>
      <c r="P94">
        <v>24.009106455750317</v>
      </c>
      <c r="Q94">
        <v>9.5845831348261079</v>
      </c>
      <c r="R94">
        <v>18.613834648370496</v>
      </c>
      <c r="S94">
        <v>11.590457142857144</v>
      </c>
      <c r="T94">
        <v>0</v>
      </c>
      <c r="U94">
        <v>40.882972407554</v>
      </c>
      <c r="V94">
        <v>9.1024962406015053</v>
      </c>
      <c r="W94">
        <v>15.274704598387579</v>
      </c>
      <c r="X94">
        <v>64.790136016187063</v>
      </c>
      <c r="Y94">
        <v>0</v>
      </c>
      <c r="Z94">
        <v>8.6352868800000007</v>
      </c>
      <c r="AA94">
        <v>18.909756000000002</v>
      </c>
      <c r="AB94">
        <v>17.973425519999999</v>
      </c>
      <c r="AC94">
        <v>13.422654720000001</v>
      </c>
      <c r="AD94">
        <v>16.94134944</v>
      </c>
      <c r="AE94">
        <v>22.877840159999998</v>
      </c>
      <c r="AF94">
        <v>21.188500000000001</v>
      </c>
      <c r="AG94">
        <v>26.726187359999997</v>
      </c>
      <c r="AH94">
        <v>67.940924040000013</v>
      </c>
      <c r="AI94">
        <v>13.418438399999999</v>
      </c>
      <c r="AJ94">
        <v>0</v>
      </c>
      <c r="AK94">
        <v>22.295999999999996</v>
      </c>
      <c r="AL94">
        <v>62.416799999999995</v>
      </c>
      <c r="AM94">
        <v>6.9552893142857153</v>
      </c>
      <c r="AN94">
        <v>0</v>
      </c>
      <c r="AO94">
        <v>10.975608000000001</v>
      </c>
      <c r="AP94">
        <v>4.1633524800000012</v>
      </c>
      <c r="AQ94">
        <v>43.145960000000002</v>
      </c>
      <c r="AR94">
        <v>17.9404416</v>
      </c>
      <c r="AS94">
        <v>14.0093306136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39.296438499526083</v>
      </c>
      <c r="BB94">
        <f t="shared" si="1"/>
        <v>1008.6085619367472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160.78784418414077</v>
      </c>
      <c r="L95">
        <v>126.97081685012564</v>
      </c>
      <c r="M95">
        <v>31.191410759639812</v>
      </c>
      <c r="N95">
        <v>51.882312192118228</v>
      </c>
      <c r="O95">
        <v>73.287181277829134</v>
      </c>
      <c r="P95">
        <v>24.009106455750317</v>
      </c>
      <c r="Q95">
        <v>9.5845831348261079</v>
      </c>
      <c r="R95">
        <v>18.613834648370496</v>
      </c>
      <c r="S95">
        <v>11.590457142857144</v>
      </c>
      <c r="T95">
        <v>0</v>
      </c>
      <c r="U95">
        <v>40.882972407554</v>
      </c>
      <c r="V95">
        <v>9.1024962406015053</v>
      </c>
      <c r="W95">
        <v>15.274704598387579</v>
      </c>
      <c r="X95">
        <v>64.790136016187063</v>
      </c>
      <c r="Y95">
        <v>0</v>
      </c>
      <c r="Z95">
        <v>8.6352868800000007</v>
      </c>
      <c r="AA95">
        <v>18.736272000000003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18.454500000000003</v>
      </c>
      <c r="AG95">
        <v>26.726187359999997</v>
      </c>
      <c r="AH95">
        <v>67.1714676</v>
      </c>
      <c r="AI95">
        <v>13.418438399999999</v>
      </c>
      <c r="AJ95">
        <v>0</v>
      </c>
      <c r="AK95">
        <v>22.295999999999996</v>
      </c>
      <c r="AL95">
        <v>59.209269999999982</v>
      </c>
      <c r="AM95">
        <v>6.9552893142857153</v>
      </c>
      <c r="AN95">
        <v>0</v>
      </c>
      <c r="AO95">
        <v>10.975608000000001</v>
      </c>
      <c r="AP95">
        <v>4.1633524800000012</v>
      </c>
      <c r="AQ95">
        <v>43.145960000000002</v>
      </c>
      <c r="AR95">
        <v>19.395071999999999</v>
      </c>
      <c r="AS95">
        <v>14.0093306136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38.968528434705419</v>
      </c>
      <c r="BB95">
        <f t="shared" si="1"/>
        <v>1000.192202134368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160.78784418414077</v>
      </c>
      <c r="L96">
        <v>126.97081685012564</v>
      </c>
      <c r="M96">
        <v>31.191410759639812</v>
      </c>
      <c r="N96">
        <v>51.882312192118228</v>
      </c>
      <c r="O96">
        <v>73.287181277829134</v>
      </c>
      <c r="P96">
        <v>24.009106455750317</v>
      </c>
      <c r="Q96">
        <v>9.5845831348261079</v>
      </c>
      <c r="R96">
        <v>18.613834648370496</v>
      </c>
      <c r="S96">
        <v>11.590457142857144</v>
      </c>
      <c r="T96">
        <v>0</v>
      </c>
      <c r="U96">
        <v>40.882972407554</v>
      </c>
      <c r="V96">
        <v>9.1024962406015053</v>
      </c>
      <c r="W96">
        <v>15.274704598387579</v>
      </c>
      <c r="X96">
        <v>64.790136016187063</v>
      </c>
      <c r="Y96">
        <v>0</v>
      </c>
      <c r="Z96">
        <v>8.6352868800000007</v>
      </c>
      <c r="AA96">
        <v>18.736272000000003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18.454500000000003</v>
      </c>
      <c r="AG96">
        <v>26.726187359999997</v>
      </c>
      <c r="AH96">
        <v>67.1714676</v>
      </c>
      <c r="AI96">
        <v>13.418438399999999</v>
      </c>
      <c r="AJ96">
        <v>0</v>
      </c>
      <c r="AK96">
        <v>22.295999999999996</v>
      </c>
      <c r="AL96">
        <v>59.209269999999982</v>
      </c>
      <c r="AM96">
        <v>6.9552893142857153</v>
      </c>
      <c r="AN96">
        <v>0</v>
      </c>
      <c r="AO96">
        <v>10.975608000000001</v>
      </c>
      <c r="AP96">
        <v>4.1633524800000012</v>
      </c>
      <c r="AQ96">
        <v>43.145960000000002</v>
      </c>
      <c r="AR96">
        <v>19.395071999999999</v>
      </c>
      <c r="AS96">
        <v>14.0093306136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38.968528434705419</v>
      </c>
      <c r="BB96">
        <f t="shared" si="1"/>
        <v>1000.192202134368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160.78784418414077</v>
      </c>
      <c r="L97">
        <v>126.97081685012564</v>
      </c>
      <c r="M97">
        <v>31.191410759639812</v>
      </c>
      <c r="N97">
        <v>51.882312192118228</v>
      </c>
      <c r="O97">
        <v>73.287181277829134</v>
      </c>
      <c r="P97">
        <v>24.009106455750317</v>
      </c>
      <c r="Q97">
        <v>9.5845831348261079</v>
      </c>
      <c r="R97">
        <v>18.613834648370496</v>
      </c>
      <c r="S97">
        <v>11.590457142857144</v>
      </c>
      <c r="T97">
        <v>0</v>
      </c>
      <c r="U97">
        <v>40.882972407554</v>
      </c>
      <c r="V97">
        <v>9.1024962406015053</v>
      </c>
      <c r="W97">
        <v>15.274704598387579</v>
      </c>
      <c r="X97">
        <v>64.790136016187063</v>
      </c>
      <c r="Y97">
        <v>0</v>
      </c>
      <c r="Z97">
        <v>8.6352868800000007</v>
      </c>
      <c r="AA97">
        <v>18.736272000000003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18.454500000000003</v>
      </c>
      <c r="AG97">
        <v>26.726187359999997</v>
      </c>
      <c r="AH97">
        <v>67.1714676</v>
      </c>
      <c r="AI97">
        <v>8.1069732000000005</v>
      </c>
      <c r="AJ97">
        <v>0</v>
      </c>
      <c r="AK97">
        <v>22.295999999999996</v>
      </c>
      <c r="AL97">
        <v>59.209269999999982</v>
      </c>
      <c r="AM97">
        <v>6.9552893142857153</v>
      </c>
      <c r="AN97">
        <v>0</v>
      </c>
      <c r="AO97">
        <v>10.975608000000001</v>
      </c>
      <c r="AP97">
        <v>4.1633524800000012</v>
      </c>
      <c r="AQ97">
        <v>43.145960000000002</v>
      </c>
      <c r="AR97">
        <v>19.395071999999999</v>
      </c>
      <c r="AS97">
        <v>14.0093306136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38.76934859950542</v>
      </c>
      <c r="BB97">
        <f t="shared" si="1"/>
        <v>995.07991676956783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160.78784418414077</v>
      </c>
      <c r="L98">
        <v>126.97081685012564</v>
      </c>
      <c r="M98">
        <v>31.191410759639812</v>
      </c>
      <c r="N98">
        <v>51.882312192118228</v>
      </c>
      <c r="O98">
        <v>73.287181277829134</v>
      </c>
      <c r="P98">
        <v>24.009106455750317</v>
      </c>
      <c r="Q98">
        <v>9.5845831348261079</v>
      </c>
      <c r="R98">
        <v>18.613834648370496</v>
      </c>
      <c r="S98">
        <v>11.590457142857144</v>
      </c>
      <c r="T98">
        <v>0</v>
      </c>
      <c r="U98">
        <v>40.882972407554</v>
      </c>
      <c r="V98">
        <v>9.1024962406015053</v>
      </c>
      <c r="W98">
        <v>15.274704598387579</v>
      </c>
      <c r="X98">
        <v>64.790136016187063</v>
      </c>
      <c r="Y98">
        <v>0</v>
      </c>
      <c r="Z98">
        <v>8.6352868800000007</v>
      </c>
      <c r="AA98">
        <v>18.736272000000003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18.454500000000003</v>
      </c>
      <c r="AG98">
        <v>26.726187359999997</v>
      </c>
      <c r="AH98">
        <v>67.1714676</v>
      </c>
      <c r="AI98">
        <v>8.1069732000000005</v>
      </c>
      <c r="AJ98">
        <v>0</v>
      </c>
      <c r="AK98">
        <v>22.295999999999996</v>
      </c>
      <c r="AL98">
        <v>59.209269999999982</v>
      </c>
      <c r="AM98">
        <v>6.9552893142857153</v>
      </c>
      <c r="AN98">
        <v>0</v>
      </c>
      <c r="AO98">
        <v>10.975608000000001</v>
      </c>
      <c r="AP98">
        <v>4.1633524800000012</v>
      </c>
      <c r="AQ98">
        <v>43.145960000000002</v>
      </c>
      <c r="AR98">
        <v>19.395071999999999</v>
      </c>
      <c r="AS98">
        <v>14.0093306136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38.76934859950542</v>
      </c>
      <c r="BB98">
        <f t="shared" si="1"/>
        <v>995.07991676956783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2.9346984408915029</v>
      </c>
      <c r="L99">
        <f t="shared" si="2"/>
        <v>2.0008611813497481</v>
      </c>
      <c r="M99">
        <f t="shared" si="2"/>
        <v>0.7485938582313566</v>
      </c>
      <c r="N99">
        <f t="shared" si="2"/>
        <v>1.2451754926108389</v>
      </c>
      <c r="O99">
        <f t="shared" si="2"/>
        <v>1.7588923506679008</v>
      </c>
      <c r="P99">
        <f t="shared" si="2"/>
        <v>0.57599979541357105</v>
      </c>
      <c r="Q99">
        <f t="shared" si="2"/>
        <v>0.16959063756672549</v>
      </c>
      <c r="R99">
        <f t="shared" si="2"/>
        <v>0.31788124690950192</v>
      </c>
      <c r="S99">
        <f t="shared" si="2"/>
        <v>0.21846825857397204</v>
      </c>
      <c r="T99">
        <f t="shared" si="2"/>
        <v>0</v>
      </c>
      <c r="U99">
        <f t="shared" si="2"/>
        <v>1.2079423453446829</v>
      </c>
      <c r="V99">
        <f t="shared" si="2"/>
        <v>0.17749351937703089</v>
      </c>
      <c r="W99">
        <f t="shared" si="2"/>
        <v>0.36538692009600049</v>
      </c>
      <c r="X99">
        <f t="shared" si="2"/>
        <v>1.5551458687754873</v>
      </c>
      <c r="Y99">
        <f t="shared" si="2"/>
        <v>0</v>
      </c>
      <c r="Z99">
        <f t="shared" si="2"/>
        <v>0.15615477108000003</v>
      </c>
      <c r="AA99">
        <f t="shared" si="2"/>
        <v>0.45019098000000063</v>
      </c>
      <c r="AB99">
        <f t="shared" si="2"/>
        <v>0.40263400432800028</v>
      </c>
      <c r="AC99">
        <f t="shared" si="2"/>
        <v>0.29659578570720063</v>
      </c>
      <c r="AD99">
        <f t="shared" si="2"/>
        <v>0.38831661576000026</v>
      </c>
      <c r="AE99">
        <f t="shared" si="2"/>
        <v>0.52459676377919928</v>
      </c>
      <c r="AF99">
        <f t="shared" si="2"/>
        <v>0.32329550000000024</v>
      </c>
      <c r="AG99">
        <f t="shared" si="2"/>
        <v>0.64142849664000057</v>
      </c>
      <c r="AH99">
        <f t="shared" si="2"/>
        <v>1.6144235917200016</v>
      </c>
      <c r="AI99">
        <f t="shared" si="2"/>
        <v>0.27263191770000011</v>
      </c>
      <c r="AJ99">
        <f t="shared" si="2"/>
        <v>0</v>
      </c>
      <c r="AK99">
        <f t="shared" si="2"/>
        <v>0.53510400000000058</v>
      </c>
      <c r="AL99">
        <f t="shared" si="2"/>
        <v>1.238236615000001</v>
      </c>
      <c r="AM99">
        <f t="shared" si="2"/>
        <v>0.16692694354285698</v>
      </c>
      <c r="AN99">
        <f t="shared" si="2"/>
        <v>0</v>
      </c>
      <c r="AO99">
        <f t="shared" si="2"/>
        <v>0.29327470199999972</v>
      </c>
      <c r="AP99">
        <f t="shared" si="2"/>
        <v>0.1134794858400002</v>
      </c>
      <c r="AQ99">
        <f t="shared" si="2"/>
        <v>0.58648809999999985</v>
      </c>
      <c r="AR99">
        <f t="shared" si="2"/>
        <v>0.48245241600000022</v>
      </c>
      <c r="AS99">
        <f t="shared" si="2"/>
        <v>0.33205161795480048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0.82854048286685789</v>
      </c>
      <c r="BB99">
        <f t="shared" si="1"/>
        <v>21.265871739993528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24.997473808213144</v>
      </c>
      <c r="L3">
        <v>19.999554952100777</v>
      </c>
      <c r="M3">
        <v>0</v>
      </c>
      <c r="N3">
        <v>29.998845443349751</v>
      </c>
      <c r="O3">
        <v>50.378443722170893</v>
      </c>
      <c r="P3">
        <v>60.589954958783039</v>
      </c>
      <c r="Q3">
        <v>5.5407622677465458</v>
      </c>
      <c r="R3">
        <v>10.77151034060279</v>
      </c>
      <c r="S3">
        <v>6.698785714285715</v>
      </c>
      <c r="T3">
        <v>0</v>
      </c>
      <c r="U3">
        <v>243.68717809401886</v>
      </c>
      <c r="V3">
        <v>5.2682255639097741</v>
      </c>
      <c r="W3">
        <v>8.8427031382502239</v>
      </c>
      <c r="X3">
        <v>37.464935081426795</v>
      </c>
      <c r="Y3">
        <v>0</v>
      </c>
      <c r="Z3">
        <v>4.9939956000000008</v>
      </c>
      <c r="AA3">
        <v>10.835640000000001</v>
      </c>
      <c r="AB3">
        <v>10.035570480000001</v>
      </c>
      <c r="AC3">
        <v>7.3819532319999999</v>
      </c>
      <c r="AD3">
        <v>9.2942918000000017</v>
      </c>
      <c r="AE3">
        <v>12.556885224</v>
      </c>
      <c r="AF3">
        <v>0</v>
      </c>
      <c r="AG3">
        <v>0</v>
      </c>
      <c r="AH3">
        <v>38.846886999999988</v>
      </c>
      <c r="AI3">
        <v>7.9218790000000006</v>
      </c>
      <c r="AJ3">
        <v>0</v>
      </c>
      <c r="AK3">
        <v>12.891999999999998</v>
      </c>
      <c r="AL3">
        <v>16.230500000000003</v>
      </c>
      <c r="AM3">
        <v>4.0218514285714289</v>
      </c>
      <c r="AN3">
        <v>0</v>
      </c>
      <c r="AO3">
        <v>7.2435720000000003</v>
      </c>
      <c r="AP3">
        <v>3.2862773999999999</v>
      </c>
      <c r="AQ3">
        <v>0</v>
      </c>
      <c r="AR3">
        <v>12.478512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25.138504858403746</v>
      </c>
      <c r="BB3">
        <f>SUM(B3:AZ3)-BA3</f>
        <v>645.221618673026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24.997473808213144</v>
      </c>
      <c r="L4">
        <v>19.999554952100777</v>
      </c>
      <c r="M4">
        <v>0</v>
      </c>
      <c r="N4">
        <v>29.998845443349751</v>
      </c>
      <c r="O4">
        <v>50.378443722170893</v>
      </c>
      <c r="P4">
        <v>60.589954958783039</v>
      </c>
      <c r="Q4">
        <v>5.5407622677465458</v>
      </c>
      <c r="R4">
        <v>10.77151034060279</v>
      </c>
      <c r="S4">
        <v>6.698785714285715</v>
      </c>
      <c r="T4">
        <v>0</v>
      </c>
      <c r="U4">
        <v>243.68717809401886</v>
      </c>
      <c r="V4">
        <v>5.2682255639097741</v>
      </c>
      <c r="W4">
        <v>8.8427031382502239</v>
      </c>
      <c r="X4">
        <v>37.464935081426795</v>
      </c>
      <c r="Y4">
        <v>0</v>
      </c>
      <c r="Z4">
        <v>4.9939956000000008</v>
      </c>
      <c r="AA4">
        <v>10.835640000000001</v>
      </c>
      <c r="AB4">
        <v>10.035570480000001</v>
      </c>
      <c r="AC4">
        <v>7.3819532319999999</v>
      </c>
      <c r="AD4">
        <v>9.2942918000000017</v>
      </c>
      <c r="AE4">
        <v>12.556885224</v>
      </c>
      <c r="AF4">
        <v>0</v>
      </c>
      <c r="AG4">
        <v>0</v>
      </c>
      <c r="AH4">
        <v>38.846886999999988</v>
      </c>
      <c r="AI4">
        <v>7.9218790000000006</v>
      </c>
      <c r="AJ4">
        <v>0</v>
      </c>
      <c r="AK4">
        <v>12.891999999999998</v>
      </c>
      <c r="AL4">
        <v>16.230500000000003</v>
      </c>
      <c r="AM4">
        <v>4.0218514285714289</v>
      </c>
      <c r="AN4">
        <v>0</v>
      </c>
      <c r="AO4">
        <v>7.2435720000000003</v>
      </c>
      <c r="AP4">
        <v>3.2862773999999999</v>
      </c>
      <c r="AQ4">
        <v>0</v>
      </c>
      <c r="AR4">
        <v>12.478512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25.138504858403746</v>
      </c>
      <c r="BB4">
        <f t="shared" ref="BB4:BB67" si="0">SUM(B4:AZ4)-BA4</f>
        <v>645.221618673026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51.791638876837794</v>
      </c>
      <c r="L5">
        <v>20</v>
      </c>
      <c r="M5">
        <v>0</v>
      </c>
      <c r="N5">
        <v>29.998845443349751</v>
      </c>
      <c r="O5">
        <v>50.378443722170893</v>
      </c>
      <c r="P5">
        <v>59.83997246838166</v>
      </c>
      <c r="Q5">
        <v>5.5407622677465458</v>
      </c>
      <c r="R5">
        <v>10.77151034060279</v>
      </c>
      <c r="S5">
        <v>6.698785714285715</v>
      </c>
      <c r="T5">
        <v>0</v>
      </c>
      <c r="U5">
        <v>243.68717809401886</v>
      </c>
      <c r="V5">
        <v>5.2682255639097741</v>
      </c>
      <c r="W5">
        <v>8.8427031382502239</v>
      </c>
      <c r="X5">
        <v>37.464935081426795</v>
      </c>
      <c r="Y5">
        <v>0</v>
      </c>
      <c r="Z5">
        <v>4.9939956000000008</v>
      </c>
      <c r="AA5">
        <v>10.835640000000001</v>
      </c>
      <c r="AB5">
        <v>10.035570480000001</v>
      </c>
      <c r="AC5">
        <v>7.3819532319999999</v>
      </c>
      <c r="AD5">
        <v>9.2942918000000017</v>
      </c>
      <c r="AE5">
        <v>12.556885224</v>
      </c>
      <c r="AF5">
        <v>0</v>
      </c>
      <c r="AG5">
        <v>0</v>
      </c>
      <c r="AH5">
        <v>38.846886999999988</v>
      </c>
      <c r="AI5">
        <v>7.9218790000000006</v>
      </c>
      <c r="AJ5">
        <v>0</v>
      </c>
      <c r="AK5">
        <v>12.891999999999998</v>
      </c>
      <c r="AL5">
        <v>16.230500000000003</v>
      </c>
      <c r="AM5">
        <v>4.0218514285714289</v>
      </c>
      <c r="AN5">
        <v>0</v>
      </c>
      <c r="AO5">
        <v>7.2435720000000003</v>
      </c>
      <c r="AP5">
        <v>3.2862773999999999</v>
      </c>
      <c r="AQ5">
        <v>0</v>
      </c>
      <c r="AR5">
        <v>12.478512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26.115178520680676</v>
      </c>
      <c r="BB5">
        <f t="shared" si="0"/>
        <v>670.28957263687153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51.791638876837794</v>
      </c>
      <c r="L6">
        <v>19.99978796938278</v>
      </c>
      <c r="M6">
        <v>0</v>
      </c>
      <c r="N6">
        <v>29.998845443349751</v>
      </c>
      <c r="O6">
        <v>50.378443722170893</v>
      </c>
      <c r="P6">
        <v>59.83997246838166</v>
      </c>
      <c r="Q6">
        <v>5.5407622677465458</v>
      </c>
      <c r="R6">
        <v>10.77151034060279</v>
      </c>
      <c r="S6">
        <v>6.698785714285715</v>
      </c>
      <c r="T6">
        <v>0</v>
      </c>
      <c r="U6">
        <v>243.68717809401886</v>
      </c>
      <c r="V6">
        <v>5.2682255639097741</v>
      </c>
      <c r="W6">
        <v>8.8427031382502239</v>
      </c>
      <c r="X6">
        <v>37.464935081426795</v>
      </c>
      <c r="Y6">
        <v>0</v>
      </c>
      <c r="Z6">
        <v>4.9939956000000008</v>
      </c>
      <c r="AA6">
        <v>10.835640000000001</v>
      </c>
      <c r="AB6">
        <v>10.035570480000001</v>
      </c>
      <c r="AC6">
        <v>7.3819532319999999</v>
      </c>
      <c r="AD6">
        <v>9.2942918000000017</v>
      </c>
      <c r="AE6">
        <v>12.556885224</v>
      </c>
      <c r="AF6">
        <v>0</v>
      </c>
      <c r="AG6">
        <v>0</v>
      </c>
      <c r="AH6">
        <v>38.846886999999988</v>
      </c>
      <c r="AI6">
        <v>7.9218790000000006</v>
      </c>
      <c r="AJ6">
        <v>0</v>
      </c>
      <c r="AK6">
        <v>12.891999999999998</v>
      </c>
      <c r="AL6">
        <v>16.230500000000003</v>
      </c>
      <c r="AM6">
        <v>4.0218514285714289</v>
      </c>
      <c r="AN6">
        <v>0</v>
      </c>
      <c r="AO6">
        <v>7.2435720000000003</v>
      </c>
      <c r="AP6">
        <v>3.2862773999999999</v>
      </c>
      <c r="AQ6">
        <v>0</v>
      </c>
      <c r="AR6">
        <v>12.478512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26.115170569532527</v>
      </c>
      <c r="BB6">
        <f t="shared" si="0"/>
        <v>670.28936855740244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51.791638876837794</v>
      </c>
      <c r="L7">
        <v>19.999769122434376</v>
      </c>
      <c r="M7">
        <v>0</v>
      </c>
      <c r="N7">
        <v>29.998845443349751</v>
      </c>
      <c r="O7">
        <v>50.378443722170893</v>
      </c>
      <c r="P7">
        <v>59.83997246838166</v>
      </c>
      <c r="Q7">
        <v>5.5407622677465458</v>
      </c>
      <c r="R7">
        <v>10.77151034060279</v>
      </c>
      <c r="S7">
        <v>6.698785714285715</v>
      </c>
      <c r="T7">
        <v>0</v>
      </c>
      <c r="U7">
        <v>243.68717809401886</v>
      </c>
      <c r="V7">
        <v>5.2682255639097741</v>
      </c>
      <c r="W7">
        <v>8.8427031382502239</v>
      </c>
      <c r="X7">
        <v>37.464935081426795</v>
      </c>
      <c r="Y7">
        <v>0</v>
      </c>
      <c r="Z7">
        <v>4.9939956000000008</v>
      </c>
      <c r="AA7">
        <v>10.835640000000001</v>
      </c>
      <c r="AB7">
        <v>10.035570480000001</v>
      </c>
      <c r="AC7">
        <v>7.3819532319999999</v>
      </c>
      <c r="AD7">
        <v>9.2942918000000017</v>
      </c>
      <c r="AE7">
        <v>12.556885224</v>
      </c>
      <c r="AF7">
        <v>0</v>
      </c>
      <c r="AG7">
        <v>0</v>
      </c>
      <c r="AH7">
        <v>38.846886999999988</v>
      </c>
      <c r="AI7">
        <v>7.9218790000000006</v>
      </c>
      <c r="AJ7">
        <v>0</v>
      </c>
      <c r="AK7">
        <v>12.891999999999998</v>
      </c>
      <c r="AL7">
        <v>16.230500000000003</v>
      </c>
      <c r="AM7">
        <v>4.0218514285714289</v>
      </c>
      <c r="AN7">
        <v>0</v>
      </c>
      <c r="AO7">
        <v>7.2435720000000003</v>
      </c>
      <c r="AP7">
        <v>3.2862773999999999</v>
      </c>
      <c r="AQ7">
        <v>0</v>
      </c>
      <c r="AR7">
        <v>13.31976</v>
      </c>
      <c r="AS7">
        <v>8.2345072800000008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26.151687950771965</v>
      </c>
      <c r="BB7">
        <f t="shared" si="0"/>
        <v>671.22665232721465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51.791638876837794</v>
      </c>
      <c r="L8">
        <v>19.999758384072678</v>
      </c>
      <c r="M8">
        <v>0</v>
      </c>
      <c r="N8">
        <v>29.998845443349751</v>
      </c>
      <c r="O8">
        <v>50.378443722170893</v>
      </c>
      <c r="P8">
        <v>59.83997246838166</v>
      </c>
      <c r="Q8">
        <v>5.5407622677465458</v>
      </c>
      <c r="R8">
        <v>10.77151034060279</v>
      </c>
      <c r="S8">
        <v>6.698785714285715</v>
      </c>
      <c r="T8">
        <v>0</v>
      </c>
      <c r="U8">
        <v>243.68717809401886</v>
      </c>
      <c r="V8">
        <v>5.2682255639097741</v>
      </c>
      <c r="W8">
        <v>8.8427031382502239</v>
      </c>
      <c r="X8">
        <v>37.464935081426795</v>
      </c>
      <c r="Y8">
        <v>0</v>
      </c>
      <c r="Z8">
        <v>4.9939956000000008</v>
      </c>
      <c r="AA8">
        <v>10.835640000000001</v>
      </c>
      <c r="AB8">
        <v>10.035570480000001</v>
      </c>
      <c r="AC8">
        <v>7.3819532319999999</v>
      </c>
      <c r="AD8">
        <v>9.2942918000000017</v>
      </c>
      <c r="AE8">
        <v>12.556885224</v>
      </c>
      <c r="AF8">
        <v>0</v>
      </c>
      <c r="AG8">
        <v>0</v>
      </c>
      <c r="AH8">
        <v>38.846886999999988</v>
      </c>
      <c r="AI8">
        <v>7.9218790000000006</v>
      </c>
      <c r="AJ8">
        <v>0</v>
      </c>
      <c r="AK8">
        <v>12.891999999999998</v>
      </c>
      <c r="AL8">
        <v>16.230500000000003</v>
      </c>
      <c r="AM8">
        <v>4.0218514285714289</v>
      </c>
      <c r="AN8">
        <v>0</v>
      </c>
      <c r="AO8">
        <v>7.2435720000000003</v>
      </c>
      <c r="AP8">
        <v>3.2862773999999999</v>
      </c>
      <c r="AQ8">
        <v>0</v>
      </c>
      <c r="AR8">
        <v>13.31976</v>
      </c>
      <c r="AS8">
        <v>8.2345072800000008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26.151687548083395</v>
      </c>
      <c r="BB8">
        <f t="shared" si="0"/>
        <v>671.22664199154156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51.791638876837794</v>
      </c>
      <c r="L9">
        <v>19.999746598079213</v>
      </c>
      <c r="M9">
        <v>0</v>
      </c>
      <c r="N9">
        <v>29.998845443349751</v>
      </c>
      <c r="O9">
        <v>50.378443722170893</v>
      </c>
      <c r="P9">
        <v>59.83997246838166</v>
      </c>
      <c r="Q9">
        <v>5.5407622677465458</v>
      </c>
      <c r="R9">
        <v>10.77151034060279</v>
      </c>
      <c r="S9">
        <v>6.698785714285715</v>
      </c>
      <c r="T9">
        <v>0</v>
      </c>
      <c r="U9">
        <v>243.68717809401886</v>
      </c>
      <c r="V9">
        <v>5.2682255639097741</v>
      </c>
      <c r="W9">
        <v>8.8427031382502239</v>
      </c>
      <c r="X9">
        <v>37.464935081426795</v>
      </c>
      <c r="Y9">
        <v>0</v>
      </c>
      <c r="Z9">
        <v>4.9939956000000008</v>
      </c>
      <c r="AA9">
        <v>10.835640000000001</v>
      </c>
      <c r="AB9">
        <v>10.035570480000001</v>
      </c>
      <c r="AC9">
        <v>7.3819532319999999</v>
      </c>
      <c r="AD9">
        <v>9.2942918000000017</v>
      </c>
      <c r="AE9">
        <v>12.556885224</v>
      </c>
      <c r="AF9">
        <v>0</v>
      </c>
      <c r="AG9">
        <v>0</v>
      </c>
      <c r="AH9">
        <v>38.846886999999988</v>
      </c>
      <c r="AI9">
        <v>4.6884589999999999</v>
      </c>
      <c r="AJ9">
        <v>0</v>
      </c>
      <c r="AK9">
        <v>12.891999999999998</v>
      </c>
      <c r="AL9">
        <v>16.230500000000003</v>
      </c>
      <c r="AM9">
        <v>4.0218514285714289</v>
      </c>
      <c r="AN9">
        <v>0</v>
      </c>
      <c r="AO9">
        <v>7.2435720000000003</v>
      </c>
      <c r="AP9">
        <v>3.2862773999999999</v>
      </c>
      <c r="AQ9">
        <v>0</v>
      </c>
      <c r="AR9">
        <v>13.31976</v>
      </c>
      <c r="AS9">
        <v>8.2345072800000008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26.030433856108637</v>
      </c>
      <c r="BB9">
        <f t="shared" si="0"/>
        <v>668.1144638975228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24.997473808213144</v>
      </c>
      <c r="L10">
        <v>19.999733603282007</v>
      </c>
      <c r="M10">
        <v>0</v>
      </c>
      <c r="N10">
        <v>29.998845443349751</v>
      </c>
      <c r="O10">
        <v>50.378443722170893</v>
      </c>
      <c r="P10">
        <v>59.83997246838166</v>
      </c>
      <c r="Q10">
        <v>0.9979898916967509</v>
      </c>
      <c r="R10">
        <v>3.0318937582417584</v>
      </c>
      <c r="S10">
        <v>2.0257826717195639</v>
      </c>
      <c r="T10">
        <v>0</v>
      </c>
      <c r="U10">
        <v>243.68717809401886</v>
      </c>
      <c r="V10">
        <v>0</v>
      </c>
      <c r="W10">
        <v>8.8427031382502239</v>
      </c>
      <c r="X10">
        <v>37.464935081426795</v>
      </c>
      <c r="Y10">
        <v>0</v>
      </c>
      <c r="Z10">
        <v>4.9939956000000008</v>
      </c>
      <c r="AA10">
        <v>10.835640000000001</v>
      </c>
      <c r="AB10">
        <v>10.035570480000001</v>
      </c>
      <c r="AC10">
        <v>7.3819532319999999</v>
      </c>
      <c r="AD10">
        <v>9.2942918000000017</v>
      </c>
      <c r="AE10">
        <v>12.556885224</v>
      </c>
      <c r="AF10">
        <v>0</v>
      </c>
      <c r="AG10">
        <v>0</v>
      </c>
      <c r="AH10">
        <v>38.846886999999988</v>
      </c>
      <c r="AI10">
        <v>4.6884589999999999</v>
      </c>
      <c r="AJ10">
        <v>0</v>
      </c>
      <c r="AK10">
        <v>12.891999999999998</v>
      </c>
      <c r="AL10">
        <v>16.230500000000003</v>
      </c>
      <c r="AM10">
        <v>4.0218514285714289</v>
      </c>
      <c r="AN10">
        <v>0</v>
      </c>
      <c r="AO10">
        <v>7.2435720000000003</v>
      </c>
      <c r="AP10">
        <v>3.2862773999999999</v>
      </c>
      <c r="AQ10">
        <v>0</v>
      </c>
      <c r="AR10">
        <v>13.31976</v>
      </c>
      <c r="AS10">
        <v>8.2345072800000008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24.192266337338793</v>
      </c>
      <c r="BB10">
        <f t="shared" si="0"/>
        <v>620.93483578798396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24.997473808213144</v>
      </c>
      <c r="L11">
        <v>20</v>
      </c>
      <c r="M11">
        <v>0</v>
      </c>
      <c r="N11">
        <v>29.998845443349751</v>
      </c>
      <c r="O11">
        <v>50.378443722170893</v>
      </c>
      <c r="P11">
        <v>59.83997246838166</v>
      </c>
      <c r="Q11">
        <v>0.9979898916967509</v>
      </c>
      <c r="R11">
        <v>3.0021143114311433</v>
      </c>
      <c r="S11">
        <v>1.9961188878235858</v>
      </c>
      <c r="T11">
        <v>0</v>
      </c>
      <c r="U11">
        <v>243.68717809401886</v>
      </c>
      <c r="V11">
        <v>0</v>
      </c>
      <c r="W11">
        <v>8.8427031382502239</v>
      </c>
      <c r="X11">
        <v>37.464935081426795</v>
      </c>
      <c r="Y11">
        <v>0</v>
      </c>
      <c r="Z11">
        <v>3.3293303999999999</v>
      </c>
      <c r="AA11">
        <v>10.835640000000001</v>
      </c>
      <c r="AB11">
        <v>10.035570480000001</v>
      </c>
      <c r="AC11">
        <v>7.3819532319999999</v>
      </c>
      <c r="AD11">
        <v>9.2942918000000017</v>
      </c>
      <c r="AE11">
        <v>12.556885224</v>
      </c>
      <c r="AF11">
        <v>0</v>
      </c>
      <c r="AG11">
        <v>0</v>
      </c>
      <c r="AH11">
        <v>38.846886999999988</v>
      </c>
      <c r="AI11">
        <v>4.6884589999999999</v>
      </c>
      <c r="AJ11">
        <v>0</v>
      </c>
      <c r="AK11">
        <v>12.891999999999998</v>
      </c>
      <c r="AL11">
        <v>16.230500000000003</v>
      </c>
      <c r="AM11">
        <v>4.0218514285714289</v>
      </c>
      <c r="AN11">
        <v>0</v>
      </c>
      <c r="AO11">
        <v>7.2435720000000003</v>
      </c>
      <c r="AP11">
        <v>3.2862773999999999</v>
      </c>
      <c r="AQ11">
        <v>0</v>
      </c>
      <c r="AR11">
        <v>9.5341440000000013</v>
      </c>
      <c r="AS11">
        <v>8.2345072800000008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23.985661642554817</v>
      </c>
      <c r="BB11">
        <f t="shared" si="0"/>
        <v>615.63198244877935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24.997473808213144</v>
      </c>
      <c r="L12">
        <v>19.999703158394681</v>
      </c>
      <c r="M12">
        <v>0</v>
      </c>
      <c r="N12">
        <v>29.998845443349751</v>
      </c>
      <c r="O12">
        <v>50.378443722170893</v>
      </c>
      <c r="P12">
        <v>59.83997246838166</v>
      </c>
      <c r="Q12">
        <v>0.9979898916967509</v>
      </c>
      <c r="R12">
        <v>3.0021143114311433</v>
      </c>
      <c r="S12">
        <v>1.9961188878235858</v>
      </c>
      <c r="T12">
        <v>0</v>
      </c>
      <c r="U12">
        <v>243.68717809401886</v>
      </c>
      <c r="V12">
        <v>0</v>
      </c>
      <c r="W12">
        <v>8.8427031382502239</v>
      </c>
      <c r="X12">
        <v>37.464935081426795</v>
      </c>
      <c r="Y12">
        <v>0</v>
      </c>
      <c r="Z12">
        <v>3.3293303999999999</v>
      </c>
      <c r="AA12">
        <v>10.835640000000001</v>
      </c>
      <c r="AB12">
        <v>10.035570480000001</v>
      </c>
      <c r="AC12">
        <v>7.3819532319999999</v>
      </c>
      <c r="AD12">
        <v>9.2942918000000017</v>
      </c>
      <c r="AE12">
        <v>12.556885224</v>
      </c>
      <c r="AF12">
        <v>0</v>
      </c>
      <c r="AG12">
        <v>0</v>
      </c>
      <c r="AH12">
        <v>38.846886999999988</v>
      </c>
      <c r="AI12">
        <v>4.6884589999999999</v>
      </c>
      <c r="AJ12">
        <v>0</v>
      </c>
      <c r="AK12">
        <v>12.891999999999998</v>
      </c>
      <c r="AL12">
        <v>16.230500000000003</v>
      </c>
      <c r="AM12">
        <v>4.0218514285714289</v>
      </c>
      <c r="AN12">
        <v>0</v>
      </c>
      <c r="AO12">
        <v>7.2435720000000003</v>
      </c>
      <c r="AP12">
        <v>3.2862773999999999</v>
      </c>
      <c r="AQ12">
        <v>0</v>
      </c>
      <c r="AR12">
        <v>9.5341440000000013</v>
      </c>
      <c r="AS12">
        <v>8.2345072800000008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23.985650510994617</v>
      </c>
      <c r="BB12">
        <f t="shared" si="0"/>
        <v>615.63169673873426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24.996838016080947</v>
      </c>
      <c r="L13">
        <v>19.99939597112742</v>
      </c>
      <c r="M13">
        <v>0</v>
      </c>
      <c r="N13">
        <v>29.998845443349751</v>
      </c>
      <c r="O13">
        <v>50.378443722170893</v>
      </c>
      <c r="P13">
        <v>60.214963659683619</v>
      </c>
      <c r="Q13">
        <v>0.9979898916967509</v>
      </c>
      <c r="R13">
        <v>3.0021143114311433</v>
      </c>
      <c r="S13">
        <v>1.9961188878235858</v>
      </c>
      <c r="T13">
        <v>0</v>
      </c>
      <c r="U13">
        <v>243.68717809401886</v>
      </c>
      <c r="V13">
        <v>0</v>
      </c>
      <c r="W13">
        <v>8.8427031382502239</v>
      </c>
      <c r="X13">
        <v>37.464935081426795</v>
      </c>
      <c r="Y13">
        <v>0</v>
      </c>
      <c r="Z13">
        <v>3.3293303999999999</v>
      </c>
      <c r="AA13">
        <v>10.835640000000001</v>
      </c>
      <c r="AB13">
        <v>10.035570480000001</v>
      </c>
      <c r="AC13">
        <v>7.3819532319999999</v>
      </c>
      <c r="AD13">
        <v>9.2942918000000017</v>
      </c>
      <c r="AE13">
        <v>12.556885224</v>
      </c>
      <c r="AF13">
        <v>0</v>
      </c>
      <c r="AG13">
        <v>0</v>
      </c>
      <c r="AH13">
        <v>38.846886999999988</v>
      </c>
      <c r="AI13">
        <v>4.6884589999999999</v>
      </c>
      <c r="AJ13">
        <v>0</v>
      </c>
      <c r="AK13">
        <v>12.891999999999998</v>
      </c>
      <c r="AL13">
        <v>16.230500000000003</v>
      </c>
      <c r="AM13">
        <v>4.0218514285714289</v>
      </c>
      <c r="AN13">
        <v>0</v>
      </c>
      <c r="AO13">
        <v>7.2435720000000003</v>
      </c>
      <c r="AP13">
        <v>3.2862773999999999</v>
      </c>
      <c r="AQ13">
        <v>0</v>
      </c>
      <c r="AR13">
        <v>12.478512</v>
      </c>
      <c r="AS13">
        <v>8.2345072800000008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24.110091185163565</v>
      </c>
      <c r="BB13">
        <f t="shared" si="0"/>
        <v>618.8256722764678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24.996838016080947</v>
      </c>
      <c r="L14">
        <v>19.99939597112742</v>
      </c>
      <c r="M14">
        <v>0</v>
      </c>
      <c r="N14">
        <v>29.998845443349751</v>
      </c>
      <c r="O14">
        <v>50.378443722170893</v>
      </c>
      <c r="P14">
        <v>60.214963659683619</v>
      </c>
      <c r="Q14">
        <v>0.9979898916967509</v>
      </c>
      <c r="R14">
        <v>3.0021143114311433</v>
      </c>
      <c r="S14">
        <v>1.9961188878235858</v>
      </c>
      <c r="T14">
        <v>0</v>
      </c>
      <c r="U14">
        <v>243.68717809401886</v>
      </c>
      <c r="V14">
        <v>0</v>
      </c>
      <c r="W14">
        <v>8.8427031382502239</v>
      </c>
      <c r="X14">
        <v>37.464935081426795</v>
      </c>
      <c r="Y14">
        <v>0</v>
      </c>
      <c r="Z14">
        <v>3.3293303999999999</v>
      </c>
      <c r="AA14">
        <v>10.835640000000001</v>
      </c>
      <c r="AB14">
        <v>10.035570480000001</v>
      </c>
      <c r="AC14">
        <v>7.3819532319999999</v>
      </c>
      <c r="AD14">
        <v>9.2942918000000017</v>
      </c>
      <c r="AE14">
        <v>12.556885224</v>
      </c>
      <c r="AF14">
        <v>0</v>
      </c>
      <c r="AG14">
        <v>0</v>
      </c>
      <c r="AH14">
        <v>38.846886999999988</v>
      </c>
      <c r="AI14">
        <v>4.6884589999999999</v>
      </c>
      <c r="AJ14">
        <v>0</v>
      </c>
      <c r="AK14">
        <v>12.891999999999998</v>
      </c>
      <c r="AL14">
        <v>16.230500000000003</v>
      </c>
      <c r="AM14">
        <v>4.0218514285714289</v>
      </c>
      <c r="AN14">
        <v>0</v>
      </c>
      <c r="AO14">
        <v>7.2435720000000003</v>
      </c>
      <c r="AP14">
        <v>3.2862773999999999</v>
      </c>
      <c r="AQ14">
        <v>0</v>
      </c>
      <c r="AR14">
        <v>12.478512</v>
      </c>
      <c r="AS14">
        <v>8.2345072800000008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24.110091185163565</v>
      </c>
      <c r="BB14">
        <f t="shared" si="0"/>
        <v>618.8256722764678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24.996838016080947</v>
      </c>
      <c r="L15">
        <v>19.99939597112742</v>
      </c>
      <c r="M15">
        <v>0</v>
      </c>
      <c r="N15">
        <v>29.998845443349751</v>
      </c>
      <c r="O15">
        <v>50.378443722170893</v>
      </c>
      <c r="P15">
        <v>60.214963659683619</v>
      </c>
      <c r="Q15">
        <v>0.9979898916967509</v>
      </c>
      <c r="R15">
        <v>3.0021143114311433</v>
      </c>
      <c r="S15">
        <v>1.9961188878235858</v>
      </c>
      <c r="T15">
        <v>0</v>
      </c>
      <c r="U15">
        <v>243.68717809401886</v>
      </c>
      <c r="V15">
        <v>0</v>
      </c>
      <c r="W15">
        <v>8.8427031382502239</v>
      </c>
      <c r="X15">
        <v>37.464935081426795</v>
      </c>
      <c r="Y15">
        <v>0</v>
      </c>
      <c r="Z15">
        <v>3.3293303999999999</v>
      </c>
      <c r="AA15">
        <v>10.835640000000001</v>
      </c>
      <c r="AB15">
        <v>10.035570480000001</v>
      </c>
      <c r="AC15">
        <v>7.3819532319999999</v>
      </c>
      <c r="AD15">
        <v>9.2942918000000017</v>
      </c>
      <c r="AE15">
        <v>12.556885224</v>
      </c>
      <c r="AF15">
        <v>0</v>
      </c>
      <c r="AG15">
        <v>0</v>
      </c>
      <c r="AH15">
        <v>38.846886999999988</v>
      </c>
      <c r="AI15">
        <v>4.6884589999999999</v>
      </c>
      <c r="AJ15">
        <v>0</v>
      </c>
      <c r="AK15">
        <v>12.891999999999998</v>
      </c>
      <c r="AL15">
        <v>16.230500000000003</v>
      </c>
      <c r="AM15">
        <v>4.0218514285714289</v>
      </c>
      <c r="AN15">
        <v>0</v>
      </c>
      <c r="AO15">
        <v>7.2435720000000003</v>
      </c>
      <c r="AP15">
        <v>2.9283660000000005</v>
      </c>
      <c r="AQ15">
        <v>0</v>
      </c>
      <c r="AR15">
        <v>12.478512</v>
      </c>
      <c r="AS15">
        <v>8.2345072800000008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24.096669571163567</v>
      </c>
      <c r="BB15">
        <f t="shared" si="0"/>
        <v>618.48118249046775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24.996838016080947</v>
      </c>
      <c r="L16">
        <v>19.99939597112742</v>
      </c>
      <c r="M16">
        <v>0</v>
      </c>
      <c r="N16">
        <v>29.998845443349751</v>
      </c>
      <c r="O16">
        <v>50.378443722170893</v>
      </c>
      <c r="P16">
        <v>60.214963659683619</v>
      </c>
      <c r="Q16">
        <v>0.99752006606110644</v>
      </c>
      <c r="R16">
        <v>3.0019051898734173</v>
      </c>
      <c r="S16">
        <v>2.0033065912117176</v>
      </c>
      <c r="T16">
        <v>0</v>
      </c>
      <c r="U16">
        <v>243.68717809401886</v>
      </c>
      <c r="V16">
        <v>0</v>
      </c>
      <c r="W16">
        <v>8.8427031382502239</v>
      </c>
      <c r="X16">
        <v>37.464935081426795</v>
      </c>
      <c r="Y16">
        <v>0</v>
      </c>
      <c r="Z16">
        <v>3.3293303999999999</v>
      </c>
      <c r="AA16">
        <v>10.835640000000001</v>
      </c>
      <c r="AB16">
        <v>10.035570480000001</v>
      </c>
      <c r="AC16">
        <v>7.3819532319999999</v>
      </c>
      <c r="AD16">
        <v>9.2942918000000017</v>
      </c>
      <c r="AE16">
        <v>12.556885224</v>
      </c>
      <c r="AF16">
        <v>0</v>
      </c>
      <c r="AG16">
        <v>0</v>
      </c>
      <c r="AH16">
        <v>38.846886999999988</v>
      </c>
      <c r="AI16">
        <v>4.6884589999999999</v>
      </c>
      <c r="AJ16">
        <v>0</v>
      </c>
      <c r="AK16">
        <v>12.891999999999998</v>
      </c>
      <c r="AL16">
        <v>16.230500000000003</v>
      </c>
      <c r="AM16">
        <v>4.0218514285714289</v>
      </c>
      <c r="AN16">
        <v>0</v>
      </c>
      <c r="AO16">
        <v>7.2435720000000003</v>
      </c>
      <c r="AP16">
        <v>2.9283660000000005</v>
      </c>
      <c r="AQ16">
        <v>0</v>
      </c>
      <c r="AR16">
        <v>12.478512</v>
      </c>
      <c r="AS16">
        <v>8.2345072800000008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24.096913806883258</v>
      </c>
      <c r="BB16">
        <f t="shared" si="0"/>
        <v>618.4874470109429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24.996838016080947</v>
      </c>
      <c r="L17">
        <v>19.99939597112742</v>
      </c>
      <c r="M17">
        <v>0</v>
      </c>
      <c r="N17">
        <v>29.998845443349751</v>
      </c>
      <c r="O17">
        <v>50.378443722170893</v>
      </c>
      <c r="P17">
        <v>60.214963659683619</v>
      </c>
      <c r="Q17">
        <v>0.95607589063794529</v>
      </c>
      <c r="R17">
        <v>2.8881477744807116</v>
      </c>
      <c r="S17">
        <v>1.9309785953177261</v>
      </c>
      <c r="T17">
        <v>0</v>
      </c>
      <c r="U17">
        <v>243.68717809401886</v>
      </c>
      <c r="V17">
        <v>0</v>
      </c>
      <c r="W17">
        <v>8.8427031382502239</v>
      </c>
      <c r="X17">
        <v>37.464935081426795</v>
      </c>
      <c r="Y17">
        <v>0</v>
      </c>
      <c r="Z17">
        <v>3.3293303999999999</v>
      </c>
      <c r="AA17">
        <v>10.835640000000001</v>
      </c>
      <c r="AB17">
        <v>10.035570480000001</v>
      </c>
      <c r="AC17">
        <v>7.3819532319999999</v>
      </c>
      <c r="AD17">
        <v>9.2942918000000017</v>
      </c>
      <c r="AE17">
        <v>12.556885224</v>
      </c>
      <c r="AF17">
        <v>0</v>
      </c>
      <c r="AG17">
        <v>0</v>
      </c>
      <c r="AH17">
        <v>38.846886999999988</v>
      </c>
      <c r="AI17">
        <v>4.6884589999999999</v>
      </c>
      <c r="AJ17">
        <v>0</v>
      </c>
      <c r="AK17">
        <v>12.891999999999998</v>
      </c>
      <c r="AL17">
        <v>16.230500000000003</v>
      </c>
      <c r="AM17">
        <v>4.0218514285714289</v>
      </c>
      <c r="AN17">
        <v>0</v>
      </c>
      <c r="AO17">
        <v>7.2435720000000003</v>
      </c>
      <c r="AP17">
        <v>2.9283660000000005</v>
      </c>
      <c r="AQ17">
        <v>0</v>
      </c>
      <c r="AR17">
        <v>12.478512</v>
      </c>
      <c r="AS17">
        <v>8.2345072800000008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24.08838144457507</v>
      </c>
      <c r="BB17">
        <f t="shared" si="0"/>
        <v>618.26844978654128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24.996838016080947</v>
      </c>
      <c r="L18">
        <v>19.99939597112742</v>
      </c>
      <c r="M18">
        <v>0</v>
      </c>
      <c r="N18">
        <v>29.998845443349751</v>
      </c>
      <c r="O18">
        <v>50.378443722170893</v>
      </c>
      <c r="P18">
        <v>60.214963659683619</v>
      </c>
      <c r="Q18">
        <v>0.95607589063794529</v>
      </c>
      <c r="R18">
        <v>2.8881477744807116</v>
      </c>
      <c r="S18">
        <v>1.9309785953177261</v>
      </c>
      <c r="T18">
        <v>0</v>
      </c>
      <c r="U18">
        <v>243.68717809401886</v>
      </c>
      <c r="V18">
        <v>0</v>
      </c>
      <c r="W18">
        <v>4.9973640268456379</v>
      </c>
      <c r="X18">
        <v>10.118248468183374</v>
      </c>
      <c r="Y18">
        <v>0</v>
      </c>
      <c r="Z18">
        <v>3.3293303999999999</v>
      </c>
      <c r="AA18">
        <v>10.835640000000001</v>
      </c>
      <c r="AB18">
        <v>10.035570480000001</v>
      </c>
      <c r="AC18">
        <v>7.3819532319999999</v>
      </c>
      <c r="AD18">
        <v>9.2942918000000017</v>
      </c>
      <c r="AE18">
        <v>12.556885224</v>
      </c>
      <c r="AF18">
        <v>0</v>
      </c>
      <c r="AG18">
        <v>0</v>
      </c>
      <c r="AH18">
        <v>38.846886999999988</v>
      </c>
      <c r="AI18">
        <v>4.6884589999999999</v>
      </c>
      <c r="AJ18">
        <v>0</v>
      </c>
      <c r="AK18">
        <v>12.891999999999998</v>
      </c>
      <c r="AL18">
        <v>16.230500000000003</v>
      </c>
      <c r="AM18">
        <v>4.0218514285714289</v>
      </c>
      <c r="AN18">
        <v>0</v>
      </c>
      <c r="AO18">
        <v>7.2435720000000003</v>
      </c>
      <c r="AP18">
        <v>2.9283660000000005</v>
      </c>
      <c r="AQ18">
        <v>0</v>
      </c>
      <c r="AR18">
        <v>12.478512</v>
      </c>
      <c r="AS18">
        <v>8.2345072800000008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22.918680490584137</v>
      </c>
      <c r="BB18">
        <f t="shared" si="0"/>
        <v>588.2461250158841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24.996838016080947</v>
      </c>
      <c r="L19">
        <v>19.99939597112742</v>
      </c>
      <c r="M19">
        <v>0</v>
      </c>
      <c r="N19">
        <v>29.998845443349751</v>
      </c>
      <c r="O19">
        <v>50.378443722170893</v>
      </c>
      <c r="P19">
        <v>60.214963659683619</v>
      </c>
      <c r="Q19">
        <v>0.95607589063794529</v>
      </c>
      <c r="R19">
        <v>2.8881477744807116</v>
      </c>
      <c r="S19">
        <v>1.9309785953177261</v>
      </c>
      <c r="T19">
        <v>0</v>
      </c>
      <c r="U19">
        <v>243.68717809401886</v>
      </c>
      <c r="V19">
        <v>0</v>
      </c>
      <c r="W19">
        <v>4.9973640268456379</v>
      </c>
      <c r="X19">
        <v>10.005024119428819</v>
      </c>
      <c r="Y19">
        <v>0</v>
      </c>
      <c r="Z19">
        <v>3.3293303999999999</v>
      </c>
      <c r="AA19">
        <v>10.835640000000001</v>
      </c>
      <c r="AB19">
        <v>10.035570480000001</v>
      </c>
      <c r="AC19">
        <v>7.3819532319999999</v>
      </c>
      <c r="AD19">
        <v>9.2942918000000017</v>
      </c>
      <c r="AE19">
        <v>12.556885224</v>
      </c>
      <c r="AF19">
        <v>0</v>
      </c>
      <c r="AG19">
        <v>0</v>
      </c>
      <c r="AH19">
        <v>38.846886999999988</v>
      </c>
      <c r="AI19">
        <v>4.6884589999999999</v>
      </c>
      <c r="AJ19">
        <v>0</v>
      </c>
      <c r="AK19">
        <v>12.891999999999998</v>
      </c>
      <c r="AL19">
        <v>16.230500000000003</v>
      </c>
      <c r="AM19">
        <v>4.0218514285714289</v>
      </c>
      <c r="AN19">
        <v>0</v>
      </c>
      <c r="AO19">
        <v>7.2435720000000003</v>
      </c>
      <c r="AP19">
        <v>2.9283660000000005</v>
      </c>
      <c r="AQ19">
        <v>0</v>
      </c>
      <c r="AR19">
        <v>12.478512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22.909463273877257</v>
      </c>
      <c r="BB19">
        <f t="shared" si="0"/>
        <v>588.00954588583647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24.996838016080947</v>
      </c>
      <c r="L20">
        <v>19.99939597112742</v>
      </c>
      <c r="M20">
        <v>0</v>
      </c>
      <c r="N20">
        <v>29.998845443349751</v>
      </c>
      <c r="O20">
        <v>50.378443722170893</v>
      </c>
      <c r="P20">
        <v>60.214963659683619</v>
      </c>
      <c r="Q20">
        <v>0.95607589063794529</v>
      </c>
      <c r="R20">
        <v>2.8881477744807116</v>
      </c>
      <c r="S20">
        <v>1.9309785953177261</v>
      </c>
      <c r="T20">
        <v>0</v>
      </c>
      <c r="U20">
        <v>243.68717809401886</v>
      </c>
      <c r="V20">
        <v>0</v>
      </c>
      <c r="W20">
        <v>4.9973640268456379</v>
      </c>
      <c r="X20">
        <v>10.005024119428819</v>
      </c>
      <c r="Y20">
        <v>0</v>
      </c>
      <c r="Z20">
        <v>3.3293303999999999</v>
      </c>
      <c r="AA20">
        <v>10.835640000000001</v>
      </c>
      <c r="AB20">
        <v>10.035570480000001</v>
      </c>
      <c r="AC20">
        <v>7.3819532319999999</v>
      </c>
      <c r="AD20">
        <v>9.2942918000000017</v>
      </c>
      <c r="AE20">
        <v>12.556885224</v>
      </c>
      <c r="AF20">
        <v>0</v>
      </c>
      <c r="AG20">
        <v>0</v>
      </c>
      <c r="AH20">
        <v>38.846886999999988</v>
      </c>
      <c r="AI20">
        <v>4.6884589999999999</v>
      </c>
      <c r="AJ20">
        <v>0</v>
      </c>
      <c r="AK20">
        <v>12.891999999999998</v>
      </c>
      <c r="AL20">
        <v>16.230500000000003</v>
      </c>
      <c r="AM20">
        <v>4.0218514285714289</v>
      </c>
      <c r="AN20">
        <v>0</v>
      </c>
      <c r="AO20">
        <v>7.2435720000000003</v>
      </c>
      <c r="AP20">
        <v>2.9283660000000005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22.909463273877257</v>
      </c>
      <c r="BB20">
        <f t="shared" si="0"/>
        <v>588.00954588583647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24.996838016080947</v>
      </c>
      <c r="L21">
        <v>19.99939597112742</v>
      </c>
      <c r="M21">
        <v>0</v>
      </c>
      <c r="N21">
        <v>29.998845443349751</v>
      </c>
      <c r="O21">
        <v>50.378443722170893</v>
      </c>
      <c r="P21">
        <v>60.214963659683619</v>
      </c>
      <c r="Q21">
        <v>2.9928591095406354</v>
      </c>
      <c r="R21">
        <v>4.7447490266814896</v>
      </c>
      <c r="S21">
        <v>3.1546562943143814</v>
      </c>
      <c r="T21">
        <v>0</v>
      </c>
      <c r="U21">
        <v>243.68717809401886</v>
      </c>
      <c r="V21">
        <v>0</v>
      </c>
      <c r="W21">
        <v>4.9973640268456379</v>
      </c>
      <c r="X21">
        <v>10.005024119428819</v>
      </c>
      <c r="Y21">
        <v>0</v>
      </c>
      <c r="Z21">
        <v>3.3293303999999999</v>
      </c>
      <c r="AA21">
        <v>10.835640000000001</v>
      </c>
      <c r="AB21">
        <v>10.035570480000001</v>
      </c>
      <c r="AC21">
        <v>7.3819532319999999</v>
      </c>
      <c r="AD21">
        <v>9.2942918000000017</v>
      </c>
      <c r="AE21">
        <v>12.556885224</v>
      </c>
      <c r="AF21">
        <v>0</v>
      </c>
      <c r="AG21">
        <v>0</v>
      </c>
      <c r="AH21">
        <v>38.846886999999988</v>
      </c>
      <c r="AI21">
        <v>4.6884589999999999</v>
      </c>
      <c r="AJ21">
        <v>0</v>
      </c>
      <c r="AK21">
        <v>12.891999999999998</v>
      </c>
      <c r="AL21">
        <v>16.230500000000003</v>
      </c>
      <c r="AM21">
        <v>4.0218514285714289</v>
      </c>
      <c r="AN21">
        <v>0</v>
      </c>
      <c r="AO21">
        <v>7.2435720000000003</v>
      </c>
      <c r="AP21">
        <v>2.9283660000000005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23.101353267042207</v>
      </c>
      <c r="BB21">
        <f t="shared" si="0"/>
        <v>592.93471806277159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24.996838016080947</v>
      </c>
      <c r="L22">
        <v>19.99939597112742</v>
      </c>
      <c r="M22">
        <v>0</v>
      </c>
      <c r="N22">
        <v>29.998845443349751</v>
      </c>
      <c r="O22">
        <v>50.378443722170893</v>
      </c>
      <c r="P22">
        <v>60.214963659683619</v>
      </c>
      <c r="Q22">
        <v>2.9928591095406354</v>
      </c>
      <c r="R22">
        <v>4.7447490266814896</v>
      </c>
      <c r="S22">
        <v>3.1546562943143814</v>
      </c>
      <c r="T22">
        <v>0</v>
      </c>
      <c r="U22">
        <v>243.68717809401886</v>
      </c>
      <c r="V22">
        <v>0</v>
      </c>
      <c r="W22">
        <v>4.9973640268456379</v>
      </c>
      <c r="X22">
        <v>10.005024119428819</v>
      </c>
      <c r="Y22">
        <v>0</v>
      </c>
      <c r="Z22">
        <v>3.3293303999999999</v>
      </c>
      <c r="AA22">
        <v>10.835640000000001</v>
      </c>
      <c r="AB22">
        <v>10.035570480000001</v>
      </c>
      <c r="AC22">
        <v>7.3819532319999999</v>
      </c>
      <c r="AD22">
        <v>9.2942918000000017</v>
      </c>
      <c r="AE22">
        <v>12.556885224</v>
      </c>
      <c r="AF22">
        <v>0</v>
      </c>
      <c r="AG22">
        <v>0</v>
      </c>
      <c r="AH22">
        <v>38.846886999999988</v>
      </c>
      <c r="AI22">
        <v>4.6884589999999999</v>
      </c>
      <c r="AJ22">
        <v>0</v>
      </c>
      <c r="AK22">
        <v>12.891999999999998</v>
      </c>
      <c r="AL22">
        <v>16.230500000000003</v>
      </c>
      <c r="AM22">
        <v>4.0218514285714289</v>
      </c>
      <c r="AN22">
        <v>0</v>
      </c>
      <c r="AO22">
        <v>7.2435720000000003</v>
      </c>
      <c r="AP22">
        <v>2.9283660000000005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23.101353267042207</v>
      </c>
      <c r="BB22">
        <f t="shared" si="0"/>
        <v>592.93471806277159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24.996838016080947</v>
      </c>
      <c r="L23">
        <v>19.99939597112742</v>
      </c>
      <c r="M23">
        <v>0</v>
      </c>
      <c r="N23">
        <v>29.998845443349751</v>
      </c>
      <c r="O23">
        <v>50.378443722170893</v>
      </c>
      <c r="P23">
        <v>60.214963659683619</v>
      </c>
      <c r="Q23">
        <v>2.9928591095406354</v>
      </c>
      <c r="R23">
        <v>4.7447490266814896</v>
      </c>
      <c r="S23">
        <v>3.1546562943143814</v>
      </c>
      <c r="T23">
        <v>0</v>
      </c>
      <c r="U23">
        <v>243.68717809401886</v>
      </c>
      <c r="V23">
        <v>0</v>
      </c>
      <c r="W23">
        <v>4.9973640268456379</v>
      </c>
      <c r="X23">
        <v>10.005024119428819</v>
      </c>
      <c r="Y23">
        <v>0</v>
      </c>
      <c r="Z23">
        <v>4.9939956000000008</v>
      </c>
      <c r="AA23">
        <v>10.835640000000001</v>
      </c>
      <c r="AB23">
        <v>6.7716399999999997</v>
      </c>
      <c r="AC23">
        <v>4.9163427199999994</v>
      </c>
      <c r="AD23">
        <v>9.2942918000000017</v>
      </c>
      <c r="AE23">
        <v>12.556885224</v>
      </c>
      <c r="AF23">
        <v>0</v>
      </c>
      <c r="AG23">
        <v>0</v>
      </c>
      <c r="AH23">
        <v>38.846886999999988</v>
      </c>
      <c r="AI23">
        <v>4.6884589999999999</v>
      </c>
      <c r="AJ23">
        <v>0</v>
      </c>
      <c r="AK23">
        <v>12.891999999999998</v>
      </c>
      <c r="AL23">
        <v>16.230500000000003</v>
      </c>
      <c r="AM23">
        <v>4.0218514285714289</v>
      </c>
      <c r="AN23">
        <v>0</v>
      </c>
      <c r="AO23">
        <v>7.2435720000000003</v>
      </c>
      <c r="AP23">
        <v>2.9283660000000005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22.94892024704221</v>
      </c>
      <c r="BB23">
        <f t="shared" si="0"/>
        <v>589.02227529077152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24.996838016080947</v>
      </c>
      <c r="L24">
        <v>19.99939597112742</v>
      </c>
      <c r="M24">
        <v>0</v>
      </c>
      <c r="N24">
        <v>29.998845443349751</v>
      </c>
      <c r="O24">
        <v>50.378443722170893</v>
      </c>
      <c r="P24">
        <v>60.214963659683619</v>
      </c>
      <c r="Q24">
        <v>2.9928591095406354</v>
      </c>
      <c r="R24">
        <v>4.7447490266814896</v>
      </c>
      <c r="S24">
        <v>3.1546562943143814</v>
      </c>
      <c r="T24">
        <v>0</v>
      </c>
      <c r="U24">
        <v>243.68717809401886</v>
      </c>
      <c r="V24">
        <v>0</v>
      </c>
      <c r="W24">
        <v>4.9973640268456379</v>
      </c>
      <c r="X24">
        <v>10.005024119428819</v>
      </c>
      <c r="Y24">
        <v>0</v>
      </c>
      <c r="Z24">
        <v>4.9939956000000008</v>
      </c>
      <c r="AA24">
        <v>10.835640000000001</v>
      </c>
      <c r="AB24">
        <v>6.7716399999999997</v>
      </c>
      <c r="AC24">
        <v>4.9163427199999994</v>
      </c>
      <c r="AD24">
        <v>9.2942918000000017</v>
      </c>
      <c r="AE24">
        <v>12.556885224</v>
      </c>
      <c r="AF24">
        <v>0</v>
      </c>
      <c r="AG24">
        <v>0</v>
      </c>
      <c r="AH24">
        <v>38.846886999999988</v>
      </c>
      <c r="AI24">
        <v>4.6884589999999999</v>
      </c>
      <c r="AJ24">
        <v>0</v>
      </c>
      <c r="AK24">
        <v>12.891999999999998</v>
      </c>
      <c r="AL24">
        <v>16.230500000000003</v>
      </c>
      <c r="AM24">
        <v>4.0218514285714289</v>
      </c>
      <c r="AN24">
        <v>0</v>
      </c>
      <c r="AO24">
        <v>7.2435720000000003</v>
      </c>
      <c r="AP24">
        <v>2.9283660000000005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22.94892024704221</v>
      </c>
      <c r="BB24">
        <f t="shared" si="0"/>
        <v>589.02227529077152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24.997307918611821</v>
      </c>
      <c r="L25">
        <v>19.999733603282007</v>
      </c>
      <c r="M25">
        <v>0</v>
      </c>
      <c r="N25">
        <v>29.998845443349751</v>
      </c>
      <c r="O25">
        <v>50.378443722170893</v>
      </c>
      <c r="P25">
        <v>60.214963659683619</v>
      </c>
      <c r="Q25">
        <v>5.5413433305012747</v>
      </c>
      <c r="R25">
        <v>10.769759196155524</v>
      </c>
      <c r="S25">
        <v>6.7034705056179771</v>
      </c>
      <c r="T25">
        <v>0</v>
      </c>
      <c r="U25">
        <v>243.68717809401886</v>
      </c>
      <c r="V25">
        <v>5.2682255639097741</v>
      </c>
      <c r="W25">
        <v>8.8427031382502239</v>
      </c>
      <c r="X25">
        <v>37.464935081426795</v>
      </c>
      <c r="Y25">
        <v>0</v>
      </c>
      <c r="Z25">
        <v>4.9939956000000008</v>
      </c>
      <c r="AA25">
        <v>10.835640000000001</v>
      </c>
      <c r="AB25">
        <v>6.7716399999999997</v>
      </c>
      <c r="AC25">
        <v>4.9163427199999994</v>
      </c>
      <c r="AD25">
        <v>9.2942918000000017</v>
      </c>
      <c r="AE25">
        <v>12.556885224</v>
      </c>
      <c r="AF25">
        <v>0</v>
      </c>
      <c r="AG25">
        <v>0</v>
      </c>
      <c r="AH25">
        <v>38.846886999999988</v>
      </c>
      <c r="AI25">
        <v>1.9400520000000001</v>
      </c>
      <c r="AJ25">
        <v>0</v>
      </c>
      <c r="AK25">
        <v>12.891999999999998</v>
      </c>
      <c r="AL25">
        <v>16.230500000000003</v>
      </c>
      <c r="AM25">
        <v>4.0218514285714289</v>
      </c>
      <c r="AN25">
        <v>0</v>
      </c>
      <c r="AO25">
        <v>7.2435720000000003</v>
      </c>
      <c r="AP25">
        <v>2.9283660000000005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24.671976762883943</v>
      </c>
      <c r="BB25">
        <f t="shared" si="0"/>
        <v>633.24740354866606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24.997307918611821</v>
      </c>
      <c r="L26">
        <v>20</v>
      </c>
      <c r="M26">
        <v>0</v>
      </c>
      <c r="N26">
        <v>29.998845443349751</v>
      </c>
      <c r="O26">
        <v>50.378443722170893</v>
      </c>
      <c r="P26">
        <v>60.214963659683619</v>
      </c>
      <c r="Q26">
        <v>5.5413433305012747</v>
      </c>
      <c r="R26">
        <v>10.769759196155524</v>
      </c>
      <c r="S26">
        <v>6.7034705056179771</v>
      </c>
      <c r="T26">
        <v>0</v>
      </c>
      <c r="U26">
        <v>243.68717809401886</v>
      </c>
      <c r="V26">
        <v>5.2672723860589814</v>
      </c>
      <c r="W26">
        <v>8.8427031382502239</v>
      </c>
      <c r="X26">
        <v>37.464935081426795</v>
      </c>
      <c r="Y26">
        <v>0</v>
      </c>
      <c r="Z26">
        <v>4.9939956000000008</v>
      </c>
      <c r="AA26">
        <v>10.835640000000001</v>
      </c>
      <c r="AB26">
        <v>6.7716399999999997</v>
      </c>
      <c r="AC26">
        <v>4.9163427199999994</v>
      </c>
      <c r="AD26">
        <v>9.2942918000000017</v>
      </c>
      <c r="AE26">
        <v>12.556885224</v>
      </c>
      <c r="AF26">
        <v>0</v>
      </c>
      <c r="AG26">
        <v>0</v>
      </c>
      <c r="AH26">
        <v>38.846886999999988</v>
      </c>
      <c r="AI26">
        <v>3.2334200000000002</v>
      </c>
      <c r="AJ26">
        <v>0</v>
      </c>
      <c r="AK26">
        <v>12.891999999999998</v>
      </c>
      <c r="AL26">
        <v>16.230500000000003</v>
      </c>
      <c r="AM26">
        <v>4.0218514285714289</v>
      </c>
      <c r="AN26">
        <v>0</v>
      </c>
      <c r="AO26">
        <v>7.2435720000000003</v>
      </c>
      <c r="AP26">
        <v>2.9283660000000005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24.72045208204991</v>
      </c>
      <c r="BB26">
        <f t="shared" si="0"/>
        <v>634.4916094483674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51.791008433821418</v>
      </c>
      <c r="L27">
        <v>20</v>
      </c>
      <c r="M27">
        <v>0</v>
      </c>
      <c r="N27">
        <v>29.998845443349751</v>
      </c>
      <c r="O27">
        <v>50.378443722170893</v>
      </c>
      <c r="P27">
        <v>60.214963659683619</v>
      </c>
      <c r="Q27">
        <v>5.5407622677465458</v>
      </c>
      <c r="R27">
        <v>10.77151034060279</v>
      </c>
      <c r="S27">
        <v>6.698785714285715</v>
      </c>
      <c r="T27">
        <v>0</v>
      </c>
      <c r="U27">
        <v>243.68717809401886</v>
      </c>
      <c r="V27">
        <v>5.2682255639097741</v>
      </c>
      <c r="W27">
        <v>8.8427031382502239</v>
      </c>
      <c r="X27">
        <v>37.464935081426795</v>
      </c>
      <c r="Y27">
        <v>0</v>
      </c>
      <c r="Z27">
        <v>4.9939956000000008</v>
      </c>
      <c r="AA27">
        <v>10.835640000000001</v>
      </c>
      <c r="AB27">
        <v>6.7716399999999997</v>
      </c>
      <c r="AC27">
        <v>4.9163427199999994</v>
      </c>
      <c r="AD27">
        <v>9.2942918000000017</v>
      </c>
      <c r="AE27">
        <v>12.556885224</v>
      </c>
      <c r="AF27">
        <v>0</v>
      </c>
      <c r="AG27">
        <v>0</v>
      </c>
      <c r="AH27">
        <v>38.846886999999988</v>
      </c>
      <c r="AI27">
        <v>5.9818269999999991</v>
      </c>
      <c r="AJ27">
        <v>0</v>
      </c>
      <c r="AK27">
        <v>12.891999999999998</v>
      </c>
      <c r="AL27">
        <v>16.230500000000003</v>
      </c>
      <c r="AM27">
        <v>4.0218514285714289</v>
      </c>
      <c r="AN27">
        <v>0</v>
      </c>
      <c r="AO27">
        <v>7.2435720000000003</v>
      </c>
      <c r="AP27">
        <v>2.4077676000000001</v>
      </c>
      <c r="AQ27">
        <v>0</v>
      </c>
      <c r="AR27">
        <v>12.478512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25.808663057214311</v>
      </c>
      <c r="BB27">
        <f t="shared" si="0"/>
        <v>662.4223460566235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51.791008433821418</v>
      </c>
      <c r="L28">
        <v>19.999554952100777</v>
      </c>
      <c r="M28">
        <v>0</v>
      </c>
      <c r="N28">
        <v>29.998845443349751</v>
      </c>
      <c r="O28">
        <v>50.378443722170893</v>
      </c>
      <c r="P28">
        <v>60.214963659683619</v>
      </c>
      <c r="Q28">
        <v>5.5407622677465458</v>
      </c>
      <c r="R28">
        <v>10.77151034060279</v>
      </c>
      <c r="S28">
        <v>6.698785714285715</v>
      </c>
      <c r="T28">
        <v>0</v>
      </c>
      <c r="U28">
        <v>243.68717809401886</v>
      </c>
      <c r="V28">
        <v>5.2682255639097741</v>
      </c>
      <c r="W28">
        <v>8.8427031382502239</v>
      </c>
      <c r="X28">
        <v>37.464935081426795</v>
      </c>
      <c r="Y28">
        <v>0</v>
      </c>
      <c r="Z28">
        <v>4.9939956000000008</v>
      </c>
      <c r="AA28">
        <v>10.835640000000001</v>
      </c>
      <c r="AB28">
        <v>6.7716399999999997</v>
      </c>
      <c r="AC28">
        <v>4.9163427199999994</v>
      </c>
      <c r="AD28">
        <v>9.2942918000000017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12.891999999999998</v>
      </c>
      <c r="AL28">
        <v>16.230500000000003</v>
      </c>
      <c r="AM28">
        <v>4.0218514285714289</v>
      </c>
      <c r="AN28">
        <v>0</v>
      </c>
      <c r="AO28">
        <v>7.2435720000000003</v>
      </c>
      <c r="AP28">
        <v>2.4077676000000001</v>
      </c>
      <c r="AQ28">
        <v>0</v>
      </c>
      <c r="AR28">
        <v>12.478512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26.214844691918081</v>
      </c>
      <c r="BB28">
        <f t="shared" si="0"/>
        <v>672.84767637402047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51.791008433821418</v>
      </c>
      <c r="L29">
        <v>20</v>
      </c>
      <c r="M29">
        <v>0</v>
      </c>
      <c r="N29">
        <v>29.998845443349751</v>
      </c>
      <c r="O29">
        <v>50.378443722170893</v>
      </c>
      <c r="P29">
        <v>60.214963659683619</v>
      </c>
      <c r="Q29">
        <v>5.5407622677465458</v>
      </c>
      <c r="R29">
        <v>10.77151034060279</v>
      </c>
      <c r="S29">
        <v>6.698785714285715</v>
      </c>
      <c r="T29">
        <v>0</v>
      </c>
      <c r="U29">
        <v>243.68717809401886</v>
      </c>
      <c r="V29">
        <v>5.2682255639097741</v>
      </c>
      <c r="W29">
        <v>8.8427031382502239</v>
      </c>
      <c r="X29">
        <v>37.464935081426795</v>
      </c>
      <c r="Y29">
        <v>0</v>
      </c>
      <c r="Z29">
        <v>4.9939956000000008</v>
      </c>
      <c r="AA29">
        <v>10.835640000000001</v>
      </c>
      <c r="AB29">
        <v>6.69038032</v>
      </c>
      <c r="AC29">
        <v>4.9163427199999994</v>
      </c>
      <c r="AD29">
        <v>9.2942918000000017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12.891999999999998</v>
      </c>
      <c r="AL29">
        <v>16.230500000000003</v>
      </c>
      <c r="AM29">
        <v>4.0218514285714289</v>
      </c>
      <c r="AN29">
        <v>0</v>
      </c>
      <c r="AO29">
        <v>7.2435720000000003</v>
      </c>
      <c r="AP29">
        <v>2.4077676000000001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26.211814143214305</v>
      </c>
      <c r="BB29">
        <f t="shared" si="0"/>
        <v>672.76989229062349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51.791008433821418</v>
      </c>
      <c r="L30">
        <v>19.999811099777098</v>
      </c>
      <c r="M30">
        <v>0</v>
      </c>
      <c r="N30">
        <v>29.998845443349751</v>
      </c>
      <c r="O30">
        <v>50.378443722170893</v>
      </c>
      <c r="P30">
        <v>60.214963659683619</v>
      </c>
      <c r="Q30">
        <v>5.5413433305012747</v>
      </c>
      <c r="R30">
        <v>10.769759196155524</v>
      </c>
      <c r="S30">
        <v>6.7034705056179771</v>
      </c>
      <c r="T30">
        <v>0</v>
      </c>
      <c r="U30">
        <v>243.68717809401886</v>
      </c>
      <c r="V30">
        <v>5.2682255639097741</v>
      </c>
      <c r="W30">
        <v>8.8427031382502239</v>
      </c>
      <c r="X30">
        <v>37.464935081426795</v>
      </c>
      <c r="Y30">
        <v>0</v>
      </c>
      <c r="Z30">
        <v>4.9939956000000008</v>
      </c>
      <c r="AA30">
        <v>10.835640000000001</v>
      </c>
      <c r="AB30">
        <v>6.69038032</v>
      </c>
      <c r="AC30">
        <v>4.9163427199999994</v>
      </c>
      <c r="AD30">
        <v>9.2942918000000017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12.891999999999998</v>
      </c>
      <c r="AL30">
        <v>16.230500000000003</v>
      </c>
      <c r="AM30">
        <v>4.0218514285714289</v>
      </c>
      <c r="AN30">
        <v>0</v>
      </c>
      <c r="AO30">
        <v>7.2435720000000003</v>
      </c>
      <c r="AP30">
        <v>2.4077676000000001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26.211938620870512</v>
      </c>
      <c r="BB30">
        <f t="shared" si="0"/>
        <v>672.77309362238429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51.791008433821418</v>
      </c>
      <c r="L31">
        <v>19.99948053297317</v>
      </c>
      <c r="M31">
        <v>0</v>
      </c>
      <c r="N31">
        <v>29.998845443349751</v>
      </c>
      <c r="O31">
        <v>50.378443722170893</v>
      </c>
      <c r="P31">
        <v>60.214963659683619</v>
      </c>
      <c r="Q31">
        <v>5.5413433305012747</v>
      </c>
      <c r="R31">
        <v>10.769759196155524</v>
      </c>
      <c r="S31">
        <v>6.7034705056179771</v>
      </c>
      <c r="T31">
        <v>0</v>
      </c>
      <c r="U31">
        <v>243.68717809401886</v>
      </c>
      <c r="V31">
        <v>5.2672723860589814</v>
      </c>
      <c r="W31">
        <v>8.8427031382502239</v>
      </c>
      <c r="X31">
        <v>37.464935081426795</v>
      </c>
      <c r="Y31">
        <v>0</v>
      </c>
      <c r="Z31">
        <v>4.9939956000000008</v>
      </c>
      <c r="AA31">
        <v>10.835640000000001</v>
      </c>
      <c r="AB31">
        <v>6.69038032</v>
      </c>
      <c r="AC31">
        <v>4.9163427199999994</v>
      </c>
      <c r="AD31">
        <v>9.2942918000000017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12.891999999999998</v>
      </c>
      <c r="AL31">
        <v>16.230500000000003</v>
      </c>
      <c r="AM31">
        <v>4.0218514285714289</v>
      </c>
      <c r="AN31">
        <v>0</v>
      </c>
      <c r="AO31">
        <v>7.2435720000000003</v>
      </c>
      <c r="AP31">
        <v>2.4077676000000001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26.211890253904407</v>
      </c>
      <c r="BB31">
        <f t="shared" si="0"/>
        <v>672.77185824469564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24.913674134752398</v>
      </c>
      <c r="L32">
        <v>19.99939597112742</v>
      </c>
      <c r="M32">
        <v>0</v>
      </c>
      <c r="N32">
        <v>29.998845443349751</v>
      </c>
      <c r="O32">
        <v>50.378443722170893</v>
      </c>
      <c r="P32">
        <v>60.214963659683619</v>
      </c>
      <c r="Q32">
        <v>5.5413433305012747</v>
      </c>
      <c r="R32">
        <v>10.769759196155524</v>
      </c>
      <c r="S32">
        <v>6.7034705056179771</v>
      </c>
      <c r="T32">
        <v>0</v>
      </c>
      <c r="U32">
        <v>243.68717809401886</v>
      </c>
      <c r="V32">
        <v>5.2672723860589814</v>
      </c>
      <c r="W32">
        <v>8.8427031382502239</v>
      </c>
      <c r="X32">
        <v>37.464935081426795</v>
      </c>
      <c r="Y32">
        <v>0</v>
      </c>
      <c r="Z32">
        <v>4.9939956000000008</v>
      </c>
      <c r="AA32">
        <v>10.835640000000001</v>
      </c>
      <c r="AB32">
        <v>6.69038032</v>
      </c>
      <c r="AC32">
        <v>4.9163427199999994</v>
      </c>
      <c r="AD32">
        <v>9.2942918000000017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12.891999999999998</v>
      </c>
      <c r="AL32">
        <v>16.230500000000003</v>
      </c>
      <c r="AM32">
        <v>4.0218514285714289</v>
      </c>
      <c r="AN32">
        <v>0</v>
      </c>
      <c r="AO32">
        <v>7.2435720000000003</v>
      </c>
      <c r="AP32">
        <v>2.4077676000000001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25.203987180893897</v>
      </c>
      <c r="BB32">
        <f t="shared" si="0"/>
        <v>646.9023424567913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24.913349686543537</v>
      </c>
      <c r="L33">
        <v>19.99939597112742</v>
      </c>
      <c r="M33">
        <v>0</v>
      </c>
      <c r="N33">
        <v>29.998845443349751</v>
      </c>
      <c r="O33">
        <v>50.378443722170893</v>
      </c>
      <c r="P33">
        <v>60.214963659683619</v>
      </c>
      <c r="Q33">
        <v>1.755819816814159</v>
      </c>
      <c r="R33">
        <v>3.0042236125616597</v>
      </c>
      <c r="S33">
        <v>1.9946110470119522</v>
      </c>
      <c r="T33">
        <v>0</v>
      </c>
      <c r="U33">
        <v>243.68717809401886</v>
      </c>
      <c r="V33">
        <v>0</v>
      </c>
      <c r="W33">
        <v>8.8427031382502239</v>
      </c>
      <c r="X33">
        <v>37.464935081426795</v>
      </c>
      <c r="Y33">
        <v>0</v>
      </c>
      <c r="Z33">
        <v>4.9939956000000008</v>
      </c>
      <c r="AA33">
        <v>10.835640000000001</v>
      </c>
      <c r="AB33">
        <v>6.69038032</v>
      </c>
      <c r="AC33">
        <v>4.9163427199999994</v>
      </c>
      <c r="AD33">
        <v>9.2942918000000017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12.891999999999998</v>
      </c>
      <c r="AL33">
        <v>16.230500000000003</v>
      </c>
      <c r="AM33">
        <v>4.0218514285714289</v>
      </c>
      <c r="AN33">
        <v>0</v>
      </c>
      <c r="AO33">
        <v>7.2435720000000003</v>
      </c>
      <c r="AP33">
        <v>2.4077676000000001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24.39670570667419</v>
      </c>
      <c r="BB33">
        <f t="shared" si="0"/>
        <v>626.18210854085623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24.913674134752398</v>
      </c>
      <c r="L34">
        <v>19.99939597112742</v>
      </c>
      <c r="M34">
        <v>0</v>
      </c>
      <c r="N34">
        <v>29.998845443349751</v>
      </c>
      <c r="O34">
        <v>50.378443722170893</v>
      </c>
      <c r="P34">
        <v>60.214963659683619</v>
      </c>
      <c r="Q34">
        <v>2.9089496739130438</v>
      </c>
      <c r="R34">
        <v>4.1519326556543845</v>
      </c>
      <c r="S34">
        <v>2.8778843844036697</v>
      </c>
      <c r="T34">
        <v>0</v>
      </c>
      <c r="U34">
        <v>243.68717809401886</v>
      </c>
      <c r="V34">
        <v>0</v>
      </c>
      <c r="W34">
        <v>8.8404584112149518</v>
      </c>
      <c r="X34">
        <v>37.474901322556939</v>
      </c>
      <c r="Y34">
        <v>0</v>
      </c>
      <c r="Z34">
        <v>4.9939956000000008</v>
      </c>
      <c r="AA34">
        <v>10.835640000000001</v>
      </c>
      <c r="AB34">
        <v>10.035570480000001</v>
      </c>
      <c r="AC34">
        <v>7.3819532319999999</v>
      </c>
      <c r="AD34">
        <v>9.2942918000000017</v>
      </c>
      <c r="AE34">
        <v>12.556885224</v>
      </c>
      <c r="AF34">
        <v>0</v>
      </c>
      <c r="AG34">
        <v>0</v>
      </c>
      <c r="AH34">
        <v>38.846886999999988</v>
      </c>
      <c r="AI34">
        <v>3.2334200000000002</v>
      </c>
      <c r="AJ34">
        <v>0</v>
      </c>
      <c r="AK34">
        <v>12.891999999999998</v>
      </c>
      <c r="AL34">
        <v>16.230500000000003</v>
      </c>
      <c r="AM34">
        <v>4.0218514285714289</v>
      </c>
      <c r="AN34">
        <v>0</v>
      </c>
      <c r="AO34">
        <v>7.2435720000000003</v>
      </c>
      <c r="AP34">
        <v>2.4077676000000001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24.225053458250343</v>
      </c>
      <c r="BB34">
        <f t="shared" si="0"/>
        <v>621.77635566116703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24.914764112078828</v>
      </c>
      <c r="L35">
        <v>19.99939597112742</v>
      </c>
      <c r="M35">
        <v>0</v>
      </c>
      <c r="N35">
        <v>29.998845443349751</v>
      </c>
      <c r="O35">
        <v>50.378443722170893</v>
      </c>
      <c r="P35">
        <v>60.214963659683619</v>
      </c>
      <c r="Q35">
        <v>0.95550877192982464</v>
      </c>
      <c r="R35">
        <v>2.8878659611992945</v>
      </c>
      <c r="S35">
        <v>2.5771631475409835</v>
      </c>
      <c r="T35">
        <v>0</v>
      </c>
      <c r="U35">
        <v>243.68717809401886</v>
      </c>
      <c r="V35">
        <v>0</v>
      </c>
      <c r="W35">
        <v>8.8404584112149518</v>
      </c>
      <c r="X35">
        <v>37.474901322556939</v>
      </c>
      <c r="Y35">
        <v>0</v>
      </c>
      <c r="Z35">
        <v>4.9939956000000008</v>
      </c>
      <c r="AA35">
        <v>10.835640000000001</v>
      </c>
      <c r="AB35">
        <v>10.035570480000001</v>
      </c>
      <c r="AC35">
        <v>7.3819532319999999</v>
      </c>
      <c r="AD35">
        <v>9.2942918000000017</v>
      </c>
      <c r="AE35">
        <v>12.556885224</v>
      </c>
      <c r="AF35">
        <v>0</v>
      </c>
      <c r="AG35">
        <v>0</v>
      </c>
      <c r="AH35">
        <v>38.846886999999988</v>
      </c>
      <c r="AI35">
        <v>3.556762</v>
      </c>
      <c r="AJ35">
        <v>0</v>
      </c>
      <c r="AK35">
        <v>12.891999999999998</v>
      </c>
      <c r="AL35">
        <v>16.230500000000003</v>
      </c>
      <c r="AM35">
        <v>4.0218514285714289</v>
      </c>
      <c r="AN35">
        <v>0</v>
      </c>
      <c r="AO35">
        <v>7.2435720000000003</v>
      </c>
      <c r="AP35">
        <v>2.4077676000000001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24.105285556783485</v>
      </c>
      <c r="BB35">
        <f t="shared" si="0"/>
        <v>618.70232670665928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24.062940426307158</v>
      </c>
      <c r="L36">
        <v>19.99939597112742</v>
      </c>
      <c r="M36">
        <v>0</v>
      </c>
      <c r="N36">
        <v>29.998845443349751</v>
      </c>
      <c r="O36">
        <v>50.378443722170893</v>
      </c>
      <c r="P36">
        <v>60.214963659683619</v>
      </c>
      <c r="Q36">
        <v>0.95550877192982464</v>
      </c>
      <c r="R36">
        <v>2.8878659611992945</v>
      </c>
      <c r="S36">
        <v>2.5771631475409835</v>
      </c>
      <c r="T36">
        <v>0</v>
      </c>
      <c r="U36">
        <v>243.68717809401886</v>
      </c>
      <c r="V36">
        <v>0</v>
      </c>
      <c r="W36">
        <v>8.8404584112149518</v>
      </c>
      <c r="X36">
        <v>37.474901322556939</v>
      </c>
      <c r="Y36">
        <v>0</v>
      </c>
      <c r="Z36">
        <v>4.9939956000000008</v>
      </c>
      <c r="AA36">
        <v>10.835640000000001</v>
      </c>
      <c r="AB36">
        <v>10.035570480000001</v>
      </c>
      <c r="AC36">
        <v>7.3819532319999999</v>
      </c>
      <c r="AD36">
        <v>9.2942918000000017</v>
      </c>
      <c r="AE36">
        <v>12.556885224</v>
      </c>
      <c r="AF36">
        <v>0</v>
      </c>
      <c r="AG36">
        <v>0</v>
      </c>
      <c r="AH36">
        <v>38.846886999999988</v>
      </c>
      <c r="AI36">
        <v>3.556762</v>
      </c>
      <c r="AJ36">
        <v>0</v>
      </c>
      <c r="AK36">
        <v>12.891999999999998</v>
      </c>
      <c r="AL36">
        <v>16.230500000000003</v>
      </c>
      <c r="AM36">
        <v>4.0218514285714289</v>
      </c>
      <c r="AN36">
        <v>0</v>
      </c>
      <c r="AO36">
        <v>7.2435720000000003</v>
      </c>
      <c r="AP36">
        <v>2.4077676000000001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24.073342239766568</v>
      </c>
      <c r="BB36">
        <f t="shared" si="0"/>
        <v>617.88244633790464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24.062940426307158</v>
      </c>
      <c r="L37">
        <v>19.99939597112742</v>
      </c>
      <c r="M37">
        <v>0</v>
      </c>
      <c r="N37">
        <v>29.998845443349751</v>
      </c>
      <c r="O37">
        <v>50.378443722170893</v>
      </c>
      <c r="P37">
        <v>60.214963659683619</v>
      </c>
      <c r="Q37">
        <v>0.95550877192982464</v>
      </c>
      <c r="R37">
        <v>2.8878659611992945</v>
      </c>
      <c r="S37">
        <v>2.5771631475409835</v>
      </c>
      <c r="T37">
        <v>0</v>
      </c>
      <c r="U37">
        <v>243.68717809401886</v>
      </c>
      <c r="V37">
        <v>0</v>
      </c>
      <c r="W37">
        <v>8.8404584112149518</v>
      </c>
      <c r="X37">
        <v>37.474901322556939</v>
      </c>
      <c r="Y37">
        <v>0</v>
      </c>
      <c r="Z37">
        <v>4.9939956000000008</v>
      </c>
      <c r="AA37">
        <v>10.835640000000001</v>
      </c>
      <c r="AB37">
        <v>10.035570480000001</v>
      </c>
      <c r="AC37">
        <v>7.3819532319999999</v>
      </c>
      <c r="AD37">
        <v>9.2942918000000017</v>
      </c>
      <c r="AE37">
        <v>12.556885224</v>
      </c>
      <c r="AF37">
        <v>0</v>
      </c>
      <c r="AG37">
        <v>0</v>
      </c>
      <c r="AH37">
        <v>38.846886999999988</v>
      </c>
      <c r="AI37">
        <v>3.556762</v>
      </c>
      <c r="AJ37">
        <v>0</v>
      </c>
      <c r="AK37">
        <v>12.891999999999998</v>
      </c>
      <c r="AL37">
        <v>16.230500000000003</v>
      </c>
      <c r="AM37">
        <v>4.0218514285714289</v>
      </c>
      <c r="AN37">
        <v>0</v>
      </c>
      <c r="AO37">
        <v>7.2435720000000003</v>
      </c>
      <c r="AP37">
        <v>2.4077676000000001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24.073342239766568</v>
      </c>
      <c r="BB37">
        <f t="shared" si="0"/>
        <v>617.88244633790464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24.062940426307158</v>
      </c>
      <c r="L38">
        <v>19.99939597112742</v>
      </c>
      <c r="M38">
        <v>0</v>
      </c>
      <c r="N38">
        <v>29.998845443349751</v>
      </c>
      <c r="O38">
        <v>50.378443722170893</v>
      </c>
      <c r="P38">
        <v>60.214963659683619</v>
      </c>
      <c r="Q38">
        <v>0.95550877192982464</v>
      </c>
      <c r="R38">
        <v>2.8878659611992945</v>
      </c>
      <c r="S38">
        <v>2.5771631475409835</v>
      </c>
      <c r="T38">
        <v>0</v>
      </c>
      <c r="U38">
        <v>243.68717809401886</v>
      </c>
      <c r="V38">
        <v>0</v>
      </c>
      <c r="W38">
        <v>8.8404584112149518</v>
      </c>
      <c r="X38">
        <v>37.474901322556939</v>
      </c>
      <c r="Y38">
        <v>0</v>
      </c>
      <c r="Z38">
        <v>4.9939956000000008</v>
      </c>
      <c r="AA38">
        <v>10.835640000000001</v>
      </c>
      <c r="AB38">
        <v>10.035570480000001</v>
      </c>
      <c r="AC38">
        <v>7.3819532319999999</v>
      </c>
      <c r="AD38">
        <v>9.2942918000000017</v>
      </c>
      <c r="AE38">
        <v>12.556885224</v>
      </c>
      <c r="AF38">
        <v>0</v>
      </c>
      <c r="AG38">
        <v>0</v>
      </c>
      <c r="AH38">
        <v>38.846886999999988</v>
      </c>
      <c r="AI38">
        <v>3.556762</v>
      </c>
      <c r="AJ38">
        <v>0</v>
      </c>
      <c r="AK38">
        <v>12.891999999999998</v>
      </c>
      <c r="AL38">
        <v>16.230500000000003</v>
      </c>
      <c r="AM38">
        <v>4.0218514285714289</v>
      </c>
      <c r="AN38">
        <v>0</v>
      </c>
      <c r="AO38">
        <v>7.2435720000000003</v>
      </c>
      <c r="AP38">
        <v>2.4077676000000001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24.073342239766568</v>
      </c>
      <c r="BB38">
        <f t="shared" si="0"/>
        <v>617.88244633790464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24.062940426307158</v>
      </c>
      <c r="L39">
        <v>19.99939597112742</v>
      </c>
      <c r="M39">
        <v>0</v>
      </c>
      <c r="N39">
        <v>29.998845443349751</v>
      </c>
      <c r="O39">
        <v>50.378443722170893</v>
      </c>
      <c r="P39">
        <v>60.214963659683619</v>
      </c>
      <c r="Q39">
        <v>2.7036186328124998</v>
      </c>
      <c r="R39">
        <v>3.8142162793914238</v>
      </c>
      <c r="S39">
        <v>2.5771631475409835</v>
      </c>
      <c r="T39">
        <v>0</v>
      </c>
      <c r="U39">
        <v>243.68717809401886</v>
      </c>
      <c r="V39">
        <v>0</v>
      </c>
      <c r="W39">
        <v>8.8404584112149518</v>
      </c>
      <c r="X39">
        <v>37.474901322556939</v>
      </c>
      <c r="Y39">
        <v>0</v>
      </c>
      <c r="Z39">
        <v>3.3293303999999999</v>
      </c>
      <c r="AA39">
        <v>10.835640000000001</v>
      </c>
      <c r="AB39">
        <v>10.035570480000001</v>
      </c>
      <c r="AC39">
        <v>7.3819532319999999</v>
      </c>
      <c r="AD39">
        <v>9.2942918000000017</v>
      </c>
      <c r="AE39">
        <v>12.556885224</v>
      </c>
      <c r="AF39">
        <v>0</v>
      </c>
      <c r="AG39">
        <v>0</v>
      </c>
      <c r="AH39">
        <v>38.846886999999988</v>
      </c>
      <c r="AI39">
        <v>3.556762</v>
      </c>
      <c r="AJ39">
        <v>0</v>
      </c>
      <c r="AK39">
        <v>12.891999999999998</v>
      </c>
      <c r="AL39">
        <v>16.230500000000003</v>
      </c>
      <c r="AM39">
        <v>4.0218514285714289</v>
      </c>
      <c r="AN39">
        <v>0</v>
      </c>
      <c r="AO39">
        <v>7.2435720000000003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24.13073213755051</v>
      </c>
      <c r="BB39">
        <f t="shared" si="0"/>
        <v>619.35544981919554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24.062940426307158</v>
      </c>
      <c r="L40">
        <v>19.99939597112742</v>
      </c>
      <c r="M40">
        <v>0</v>
      </c>
      <c r="N40">
        <v>29.998845443349751</v>
      </c>
      <c r="O40">
        <v>50.378443722170893</v>
      </c>
      <c r="P40">
        <v>60.214963659683619</v>
      </c>
      <c r="Q40">
        <v>2.7036186328124998</v>
      </c>
      <c r="R40">
        <v>2.8878659611992945</v>
      </c>
      <c r="S40">
        <v>2.5771631475409835</v>
      </c>
      <c r="T40">
        <v>0</v>
      </c>
      <c r="U40">
        <v>243.68717809401886</v>
      </c>
      <c r="V40">
        <v>0</v>
      </c>
      <c r="W40">
        <v>8.8404584112149518</v>
      </c>
      <c r="X40">
        <v>37.474901322556939</v>
      </c>
      <c r="Y40">
        <v>0</v>
      </c>
      <c r="Z40">
        <v>3.3293303999999999</v>
      </c>
      <c r="AA40">
        <v>10.835640000000001</v>
      </c>
      <c r="AB40">
        <v>10.035570480000001</v>
      </c>
      <c r="AC40">
        <v>7.3819532319999999</v>
      </c>
      <c r="AD40">
        <v>9.2942918000000017</v>
      </c>
      <c r="AE40">
        <v>12.556885224</v>
      </c>
      <c r="AF40">
        <v>0</v>
      </c>
      <c r="AG40">
        <v>0</v>
      </c>
      <c r="AH40">
        <v>38.846886999999988</v>
      </c>
      <c r="AI40">
        <v>3.556762</v>
      </c>
      <c r="AJ40">
        <v>0</v>
      </c>
      <c r="AK40">
        <v>12.891999999999998</v>
      </c>
      <c r="AL40">
        <v>16.230500000000003</v>
      </c>
      <c r="AM40">
        <v>4.0218514285714289</v>
      </c>
      <c r="AN40">
        <v>0</v>
      </c>
      <c r="AO40">
        <v>7.2435720000000003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24.09599406406921</v>
      </c>
      <c r="BB40">
        <f t="shared" si="0"/>
        <v>618.46383757448461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24.062940426307158</v>
      </c>
      <c r="L41">
        <v>19.99939597112742</v>
      </c>
      <c r="M41">
        <v>0</v>
      </c>
      <c r="N41">
        <v>29.998845443349751</v>
      </c>
      <c r="O41">
        <v>50.378443722170893</v>
      </c>
      <c r="P41">
        <v>60.214963659683619</v>
      </c>
      <c r="Q41">
        <v>2.7036186328124998</v>
      </c>
      <c r="R41">
        <v>2.8878659611992945</v>
      </c>
      <c r="S41">
        <v>2.5771631475409835</v>
      </c>
      <c r="T41">
        <v>0</v>
      </c>
      <c r="U41">
        <v>243.68717809401886</v>
      </c>
      <c r="V41">
        <v>0</v>
      </c>
      <c r="W41">
        <v>8.8404584112149518</v>
      </c>
      <c r="X41">
        <v>37.474901322556939</v>
      </c>
      <c r="Y41">
        <v>0</v>
      </c>
      <c r="Z41">
        <v>3.3293303999999999</v>
      </c>
      <c r="AA41">
        <v>10.835640000000001</v>
      </c>
      <c r="AB41">
        <v>10.035570480000001</v>
      </c>
      <c r="AC41">
        <v>7.3819532319999999</v>
      </c>
      <c r="AD41">
        <v>9.2942918000000017</v>
      </c>
      <c r="AE41">
        <v>12.556885224</v>
      </c>
      <c r="AF41">
        <v>0</v>
      </c>
      <c r="AG41">
        <v>0</v>
      </c>
      <c r="AH41">
        <v>38.846886999999988</v>
      </c>
      <c r="AI41">
        <v>3.556762</v>
      </c>
      <c r="AJ41">
        <v>0</v>
      </c>
      <c r="AK41">
        <v>12.891999999999998</v>
      </c>
      <c r="AL41">
        <v>16.230500000000003</v>
      </c>
      <c r="AM41">
        <v>4.0218514285714289</v>
      </c>
      <c r="AN41">
        <v>0</v>
      </c>
      <c r="AO41">
        <v>7.2435720000000003</v>
      </c>
      <c r="AP41">
        <v>2.9283660000000005</v>
      </c>
      <c r="AQ41">
        <v>0</v>
      </c>
      <c r="AR41">
        <v>12.198096000000001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24.085478464069208</v>
      </c>
      <c r="BB41">
        <f t="shared" si="0"/>
        <v>618.19393717448463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24.062940426307158</v>
      </c>
      <c r="L42">
        <v>19.99939597112742</v>
      </c>
      <c r="M42">
        <v>0</v>
      </c>
      <c r="N42">
        <v>29.998845443349751</v>
      </c>
      <c r="O42">
        <v>50.378443722170893</v>
      </c>
      <c r="P42">
        <v>60.214963659683619</v>
      </c>
      <c r="Q42">
        <v>2.6387927787787784</v>
      </c>
      <c r="R42">
        <v>2.8878659611992945</v>
      </c>
      <c r="S42">
        <v>2.5771631475409835</v>
      </c>
      <c r="T42">
        <v>0</v>
      </c>
      <c r="U42">
        <v>243.68717809401886</v>
      </c>
      <c r="V42">
        <v>0</v>
      </c>
      <c r="W42">
        <v>8.8404584112149518</v>
      </c>
      <c r="X42">
        <v>37.474901322556939</v>
      </c>
      <c r="Y42">
        <v>0</v>
      </c>
      <c r="Z42">
        <v>3.3293303999999999</v>
      </c>
      <c r="AA42">
        <v>10.835640000000001</v>
      </c>
      <c r="AB42">
        <v>10.035570480000001</v>
      </c>
      <c r="AC42">
        <v>7.3819532319999999</v>
      </c>
      <c r="AD42">
        <v>9.2942918000000017</v>
      </c>
      <c r="AE42">
        <v>12.556885224</v>
      </c>
      <c r="AF42">
        <v>0</v>
      </c>
      <c r="AG42">
        <v>0</v>
      </c>
      <c r="AH42">
        <v>38.846886999999988</v>
      </c>
      <c r="AI42">
        <v>3.556762</v>
      </c>
      <c r="AJ42">
        <v>0</v>
      </c>
      <c r="AK42">
        <v>12.891999999999998</v>
      </c>
      <c r="AL42">
        <v>16.230500000000003</v>
      </c>
      <c r="AM42">
        <v>4.0218514285714289</v>
      </c>
      <c r="AN42">
        <v>0</v>
      </c>
      <c r="AO42">
        <v>7.2435720000000003</v>
      </c>
      <c r="AP42">
        <v>2.9283660000000005</v>
      </c>
      <c r="AQ42">
        <v>0</v>
      </c>
      <c r="AR42">
        <v>12.198096000000001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24.083047421557946</v>
      </c>
      <c r="BB42">
        <f t="shared" si="0"/>
        <v>618.13154236296214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24.062940426307158</v>
      </c>
      <c r="L43">
        <v>19.99939597112742</v>
      </c>
      <c r="M43">
        <v>0</v>
      </c>
      <c r="N43">
        <v>29.998845443349751</v>
      </c>
      <c r="O43">
        <v>50.378443722170893</v>
      </c>
      <c r="P43">
        <v>60.214963659683619</v>
      </c>
      <c r="Q43">
        <v>1.2157726499999999</v>
      </c>
      <c r="R43">
        <v>2.8878659611992945</v>
      </c>
      <c r="S43">
        <v>2.5478867668393783</v>
      </c>
      <c r="T43">
        <v>0</v>
      </c>
      <c r="U43">
        <v>243.68717809401886</v>
      </c>
      <c r="V43">
        <v>0</v>
      </c>
      <c r="W43">
        <v>8.8404584112149518</v>
      </c>
      <c r="X43">
        <v>37.474901322556939</v>
      </c>
      <c r="Y43">
        <v>0</v>
      </c>
      <c r="Z43">
        <v>3.3293303999999999</v>
      </c>
      <c r="AA43">
        <v>10.835640000000001</v>
      </c>
      <c r="AB43">
        <v>10.035570480000001</v>
      </c>
      <c r="AC43">
        <v>7.3819532319999999</v>
      </c>
      <c r="AD43">
        <v>9.2942918000000017</v>
      </c>
      <c r="AE43">
        <v>12.556885224</v>
      </c>
      <c r="AF43">
        <v>0</v>
      </c>
      <c r="AG43">
        <v>0</v>
      </c>
      <c r="AH43">
        <v>38.846886999999988</v>
      </c>
      <c r="AI43">
        <v>3.556762</v>
      </c>
      <c r="AJ43">
        <v>0</v>
      </c>
      <c r="AK43">
        <v>12.891999999999998</v>
      </c>
      <c r="AL43">
        <v>16.230500000000003</v>
      </c>
      <c r="AM43">
        <v>4.0218514285714289</v>
      </c>
      <c r="AN43">
        <v>0</v>
      </c>
      <c r="AO43">
        <v>7.2435720000000003</v>
      </c>
      <c r="AP43">
        <v>2.9283660000000005</v>
      </c>
      <c r="AQ43">
        <v>0</v>
      </c>
      <c r="AR43">
        <v>12.198096000000001</v>
      </c>
      <c r="AS43">
        <v>8.0294988000000007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24.025870099363587</v>
      </c>
      <c r="BB43">
        <f t="shared" si="0"/>
        <v>616.66398669367618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24.062940426307158</v>
      </c>
      <c r="L44">
        <v>19.99939597112742</v>
      </c>
      <c r="M44">
        <v>0</v>
      </c>
      <c r="N44">
        <v>29.998845443349751</v>
      </c>
      <c r="O44">
        <v>50.378443722170893</v>
      </c>
      <c r="P44">
        <v>60.214963659683619</v>
      </c>
      <c r="Q44">
        <v>1.2157726499999999</v>
      </c>
      <c r="R44">
        <v>2.8878659611992945</v>
      </c>
      <c r="S44">
        <v>2.5478867668393783</v>
      </c>
      <c r="T44">
        <v>0</v>
      </c>
      <c r="U44">
        <v>243.68717809401886</v>
      </c>
      <c r="V44">
        <v>0</v>
      </c>
      <c r="W44">
        <v>8.8404584112149518</v>
      </c>
      <c r="X44">
        <v>37.474901322556939</v>
      </c>
      <c r="Y44">
        <v>0</v>
      </c>
      <c r="Z44">
        <v>3.3293303999999999</v>
      </c>
      <c r="AA44">
        <v>10.835640000000001</v>
      </c>
      <c r="AB44">
        <v>10.035570480000001</v>
      </c>
      <c r="AC44">
        <v>7.3819532319999999</v>
      </c>
      <c r="AD44">
        <v>9.2942918000000017</v>
      </c>
      <c r="AE44">
        <v>12.556885224</v>
      </c>
      <c r="AF44">
        <v>0</v>
      </c>
      <c r="AG44">
        <v>0</v>
      </c>
      <c r="AH44">
        <v>38.846886999999988</v>
      </c>
      <c r="AI44">
        <v>3.556762</v>
      </c>
      <c r="AJ44">
        <v>0</v>
      </c>
      <c r="AK44">
        <v>12.891999999999998</v>
      </c>
      <c r="AL44">
        <v>16.230500000000003</v>
      </c>
      <c r="AM44">
        <v>4.0218514285714289</v>
      </c>
      <c r="AN44">
        <v>0</v>
      </c>
      <c r="AO44">
        <v>7.2435720000000003</v>
      </c>
      <c r="AP44">
        <v>2.9283660000000005</v>
      </c>
      <c r="AQ44">
        <v>0</v>
      </c>
      <c r="AR44">
        <v>12.198096000000001</v>
      </c>
      <c r="AS44">
        <v>8.0294988000000007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24.025870099363587</v>
      </c>
      <c r="BB44">
        <f t="shared" si="0"/>
        <v>616.66398669367618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24.062940426307158</v>
      </c>
      <c r="L45">
        <v>19.251256091286056</v>
      </c>
      <c r="M45">
        <v>0</v>
      </c>
      <c r="N45">
        <v>29.998845443349751</v>
      </c>
      <c r="O45">
        <v>50.378443722170893</v>
      </c>
      <c r="P45">
        <v>60.214963659683619</v>
      </c>
      <c r="Q45">
        <v>0.9978840000000001</v>
      </c>
      <c r="R45">
        <v>2.8878659611992945</v>
      </c>
      <c r="S45">
        <v>2.5478867668393783</v>
      </c>
      <c r="T45">
        <v>0</v>
      </c>
      <c r="U45">
        <v>243.68717809401886</v>
      </c>
      <c r="V45">
        <v>0</v>
      </c>
      <c r="W45">
        <v>8.8404584112149518</v>
      </c>
      <c r="X45">
        <v>37.474901322556939</v>
      </c>
      <c r="Y45">
        <v>0</v>
      </c>
      <c r="Z45">
        <v>3.3293303999999999</v>
      </c>
      <c r="AA45">
        <v>10.835640000000001</v>
      </c>
      <c r="AB45">
        <v>10.035570480000001</v>
      </c>
      <c r="AC45">
        <v>7.3819532319999999</v>
      </c>
      <c r="AD45">
        <v>9.2942918000000017</v>
      </c>
      <c r="AE45">
        <v>12.556885224</v>
      </c>
      <c r="AF45">
        <v>0</v>
      </c>
      <c r="AG45">
        <v>0</v>
      </c>
      <c r="AH45">
        <v>38.846886999999988</v>
      </c>
      <c r="AI45">
        <v>3.556762</v>
      </c>
      <c r="AJ45">
        <v>0</v>
      </c>
      <c r="AK45">
        <v>12.891999999999998</v>
      </c>
      <c r="AL45">
        <v>16.230500000000003</v>
      </c>
      <c r="AM45">
        <v>4.0218514285714289</v>
      </c>
      <c r="AN45">
        <v>0</v>
      </c>
      <c r="AO45">
        <v>7.2435720000000003</v>
      </c>
      <c r="AP45">
        <v>2.9283660000000005</v>
      </c>
      <c r="AQ45">
        <v>0</v>
      </c>
      <c r="AR45">
        <v>12.198096000000001</v>
      </c>
      <c r="AS45">
        <v>8.0294988000000007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23.989644128869536</v>
      </c>
      <c r="BB45">
        <f t="shared" si="0"/>
        <v>615.73418413432898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24.062940426307158</v>
      </c>
      <c r="L46">
        <v>19.251256091286056</v>
      </c>
      <c r="M46">
        <v>0</v>
      </c>
      <c r="N46">
        <v>29.998845443349751</v>
      </c>
      <c r="O46">
        <v>50.378443722170893</v>
      </c>
      <c r="P46">
        <v>60.214963659683619</v>
      </c>
      <c r="Q46">
        <v>0.9978840000000001</v>
      </c>
      <c r="R46">
        <v>2.8878659611992945</v>
      </c>
      <c r="S46">
        <v>2.5478867668393783</v>
      </c>
      <c r="T46">
        <v>0</v>
      </c>
      <c r="U46">
        <v>243.68717809401886</v>
      </c>
      <c r="V46">
        <v>0</v>
      </c>
      <c r="W46">
        <v>8.8404584112149518</v>
      </c>
      <c r="X46">
        <v>37.474901322556939</v>
      </c>
      <c r="Y46">
        <v>0</v>
      </c>
      <c r="Z46">
        <v>3.3293303999999999</v>
      </c>
      <c r="AA46">
        <v>10.835640000000001</v>
      </c>
      <c r="AB46">
        <v>10.035570480000001</v>
      </c>
      <c r="AC46">
        <v>7.3819532319999999</v>
      </c>
      <c r="AD46">
        <v>9.2942918000000017</v>
      </c>
      <c r="AE46">
        <v>12.556885224</v>
      </c>
      <c r="AF46">
        <v>0</v>
      </c>
      <c r="AG46">
        <v>0</v>
      </c>
      <c r="AH46">
        <v>38.846886999999988</v>
      </c>
      <c r="AI46">
        <v>3.556762</v>
      </c>
      <c r="AJ46">
        <v>0</v>
      </c>
      <c r="AK46">
        <v>12.891999999999998</v>
      </c>
      <c r="AL46">
        <v>16.230500000000003</v>
      </c>
      <c r="AM46">
        <v>4.0218514285714289</v>
      </c>
      <c r="AN46">
        <v>0</v>
      </c>
      <c r="AO46">
        <v>7.2435720000000003</v>
      </c>
      <c r="AP46">
        <v>2.9283660000000005</v>
      </c>
      <c r="AQ46">
        <v>0</v>
      </c>
      <c r="AR46">
        <v>12.198096000000001</v>
      </c>
      <c r="AS46">
        <v>8.0294988000000007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23.989644128869536</v>
      </c>
      <c r="BB46">
        <f t="shared" si="0"/>
        <v>615.73418413432898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24.062940426307158</v>
      </c>
      <c r="L47">
        <v>19.251256091286056</v>
      </c>
      <c r="M47">
        <v>0</v>
      </c>
      <c r="N47">
        <v>29.998845443349751</v>
      </c>
      <c r="O47">
        <v>50.378443722170893</v>
      </c>
      <c r="P47">
        <v>60.214963659683619</v>
      </c>
      <c r="Q47">
        <v>0.95607589063794529</v>
      </c>
      <c r="R47">
        <v>2.8881477744807116</v>
      </c>
      <c r="S47">
        <v>1.9309785953177261</v>
      </c>
      <c r="T47">
        <v>0</v>
      </c>
      <c r="U47">
        <v>243.68717809401886</v>
      </c>
      <c r="V47">
        <v>0</v>
      </c>
      <c r="W47">
        <v>8.8404584112149518</v>
      </c>
      <c r="X47">
        <v>37.464935081426795</v>
      </c>
      <c r="Y47">
        <v>0</v>
      </c>
      <c r="Z47">
        <v>3.3293303999999999</v>
      </c>
      <c r="AA47">
        <v>10.835640000000001</v>
      </c>
      <c r="AB47">
        <v>10.035570480000001</v>
      </c>
      <c r="AC47">
        <v>7.3819532319999999</v>
      </c>
      <c r="AD47">
        <v>9.2942918000000017</v>
      </c>
      <c r="AE47">
        <v>12.556885224</v>
      </c>
      <c r="AF47">
        <v>0</v>
      </c>
      <c r="AG47">
        <v>0</v>
      </c>
      <c r="AH47">
        <v>38.846886999999988</v>
      </c>
      <c r="AI47">
        <v>3.556762</v>
      </c>
      <c r="AJ47">
        <v>0</v>
      </c>
      <c r="AK47">
        <v>12.891999999999998</v>
      </c>
      <c r="AL47">
        <v>16.230500000000003</v>
      </c>
      <c r="AM47">
        <v>4.0218514285714289</v>
      </c>
      <c r="AN47">
        <v>0</v>
      </c>
      <c r="AO47">
        <v>7.2435720000000003</v>
      </c>
      <c r="AP47">
        <v>2.9283660000000005</v>
      </c>
      <c r="AQ47">
        <v>0</v>
      </c>
      <c r="AR47">
        <v>12.198096000000001</v>
      </c>
      <c r="AS47">
        <v>8.0294988000000007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23.964579043986582</v>
      </c>
      <c r="BB47">
        <f t="shared" si="0"/>
        <v>615.09084851047953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24.062940426307158</v>
      </c>
      <c r="L48">
        <v>19.251256091286056</v>
      </c>
      <c r="M48">
        <v>0</v>
      </c>
      <c r="N48">
        <v>29.998845443349751</v>
      </c>
      <c r="O48">
        <v>50.378443722170893</v>
      </c>
      <c r="P48">
        <v>60.214963659683619</v>
      </c>
      <c r="Q48">
        <v>0.95607589063794529</v>
      </c>
      <c r="R48">
        <v>2.8881477744807116</v>
      </c>
      <c r="S48">
        <v>1.9309785953177261</v>
      </c>
      <c r="T48">
        <v>0</v>
      </c>
      <c r="U48">
        <v>243.68717809401886</v>
      </c>
      <c r="V48">
        <v>0</v>
      </c>
      <c r="W48">
        <v>8.8404584112149518</v>
      </c>
      <c r="X48">
        <v>37.464935081426795</v>
      </c>
      <c r="Y48">
        <v>0</v>
      </c>
      <c r="Z48">
        <v>3.3293303999999999</v>
      </c>
      <c r="AA48">
        <v>10.835640000000001</v>
      </c>
      <c r="AB48">
        <v>10.035570480000001</v>
      </c>
      <c r="AC48">
        <v>7.3819532319999999</v>
      </c>
      <c r="AD48">
        <v>9.2942918000000017</v>
      </c>
      <c r="AE48">
        <v>12.556885224</v>
      </c>
      <c r="AF48">
        <v>0</v>
      </c>
      <c r="AG48">
        <v>0</v>
      </c>
      <c r="AH48">
        <v>38.846886999999988</v>
      </c>
      <c r="AI48">
        <v>3.556762</v>
      </c>
      <c r="AJ48">
        <v>0</v>
      </c>
      <c r="AK48">
        <v>12.891999999999998</v>
      </c>
      <c r="AL48">
        <v>16.230500000000003</v>
      </c>
      <c r="AM48">
        <v>4.0218514285714289</v>
      </c>
      <c r="AN48">
        <v>0</v>
      </c>
      <c r="AO48">
        <v>7.2435720000000003</v>
      </c>
      <c r="AP48">
        <v>2.9283660000000005</v>
      </c>
      <c r="AQ48">
        <v>0</v>
      </c>
      <c r="AR48">
        <v>9.8145600000000002</v>
      </c>
      <c r="AS48">
        <v>8.0294988000000007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23.875196443986582</v>
      </c>
      <c r="BB48">
        <f t="shared" si="0"/>
        <v>612.7966951104795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24.062962333616539</v>
      </c>
      <c r="L49">
        <v>19.251692368405081</v>
      </c>
      <c r="M49">
        <v>0</v>
      </c>
      <c r="N49">
        <v>29.998845443349751</v>
      </c>
      <c r="O49">
        <v>50.378443722170893</v>
      </c>
      <c r="P49">
        <v>60.214963659683619</v>
      </c>
      <c r="Q49">
        <v>0.95607589063794529</v>
      </c>
      <c r="R49">
        <v>2.8886392184228891</v>
      </c>
      <c r="S49">
        <v>1.9309785953177261</v>
      </c>
      <c r="T49">
        <v>0</v>
      </c>
      <c r="U49">
        <v>243.68717809401886</v>
      </c>
      <c r="V49">
        <v>0</v>
      </c>
      <c r="W49">
        <v>8.8404584112149518</v>
      </c>
      <c r="X49">
        <v>37.464935081426795</v>
      </c>
      <c r="Y49">
        <v>0</v>
      </c>
      <c r="Z49">
        <v>3.3293303999999999</v>
      </c>
      <c r="AA49">
        <v>10.835640000000001</v>
      </c>
      <c r="AB49">
        <v>10.035570480000001</v>
      </c>
      <c r="AC49">
        <v>7.3819532319999999</v>
      </c>
      <c r="AD49">
        <v>9.2942918000000017</v>
      </c>
      <c r="AE49">
        <v>12.556885224</v>
      </c>
      <c r="AF49">
        <v>0</v>
      </c>
      <c r="AG49">
        <v>0</v>
      </c>
      <c r="AH49">
        <v>38.846886999999988</v>
      </c>
      <c r="AI49">
        <v>3.556762</v>
      </c>
      <c r="AJ49">
        <v>0</v>
      </c>
      <c r="AK49">
        <v>12.891999999999998</v>
      </c>
      <c r="AL49">
        <v>16.230500000000003</v>
      </c>
      <c r="AM49">
        <v>4.0218514285714289</v>
      </c>
      <c r="AN49">
        <v>0</v>
      </c>
      <c r="AO49">
        <v>7.2435720000000003</v>
      </c>
      <c r="AP49">
        <v>2.9283660000000005</v>
      </c>
      <c r="AQ49">
        <v>0</v>
      </c>
      <c r="AR49">
        <v>9.8145600000000002</v>
      </c>
      <c r="AS49">
        <v>8.0294988000000007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23.875232025588843</v>
      </c>
      <c r="BB49">
        <f t="shared" si="0"/>
        <v>612.79760915724785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24.062962333616539</v>
      </c>
      <c r="L50">
        <v>19.251692368405081</v>
      </c>
      <c r="M50">
        <v>0</v>
      </c>
      <c r="N50">
        <v>29.998845443349751</v>
      </c>
      <c r="O50">
        <v>50.378443722170893</v>
      </c>
      <c r="P50">
        <v>60.214963659683619</v>
      </c>
      <c r="Q50">
        <v>1.6001126580645164</v>
      </c>
      <c r="R50">
        <v>2.8878659611992945</v>
      </c>
      <c r="S50">
        <v>2.5478867668393783</v>
      </c>
      <c r="T50">
        <v>0</v>
      </c>
      <c r="U50">
        <v>243.68717809401886</v>
      </c>
      <c r="V50">
        <v>0</v>
      </c>
      <c r="W50">
        <v>8.8404584112149518</v>
      </c>
      <c r="X50">
        <v>37.464935081426795</v>
      </c>
      <c r="Y50">
        <v>0</v>
      </c>
      <c r="Z50">
        <v>3.3293303999999999</v>
      </c>
      <c r="AA50">
        <v>10.835640000000001</v>
      </c>
      <c r="AB50">
        <v>10.035570480000001</v>
      </c>
      <c r="AC50">
        <v>7.3819532319999999</v>
      </c>
      <c r="AD50">
        <v>9.2942918000000017</v>
      </c>
      <c r="AE50">
        <v>12.556885224</v>
      </c>
      <c r="AF50">
        <v>0</v>
      </c>
      <c r="AG50">
        <v>0</v>
      </c>
      <c r="AH50">
        <v>38.846886999999988</v>
      </c>
      <c r="AI50">
        <v>3.556762</v>
      </c>
      <c r="AJ50">
        <v>0</v>
      </c>
      <c r="AK50">
        <v>12.891999999999998</v>
      </c>
      <c r="AL50">
        <v>16.230500000000003</v>
      </c>
      <c r="AM50">
        <v>4.0218514285714289</v>
      </c>
      <c r="AN50">
        <v>0</v>
      </c>
      <c r="AO50">
        <v>7.2435720000000003</v>
      </c>
      <c r="AP50">
        <v>2.9283660000000005</v>
      </c>
      <c r="AQ50">
        <v>0</v>
      </c>
      <c r="AR50">
        <v>12.198096000000001</v>
      </c>
      <c r="AS50">
        <v>8.0294988000000007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24.011870831901483</v>
      </c>
      <c r="BB50">
        <f t="shared" si="0"/>
        <v>616.30467803265969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24.061797124600641</v>
      </c>
      <c r="L51">
        <v>19.252135619641464</v>
      </c>
      <c r="M51">
        <v>0</v>
      </c>
      <c r="N51">
        <v>29.998845443349751</v>
      </c>
      <c r="O51">
        <v>50.378443722170893</v>
      </c>
      <c r="P51">
        <v>60.214963659683619</v>
      </c>
      <c r="Q51">
        <v>1.6001126580645164</v>
      </c>
      <c r="R51">
        <v>2.8878659611992945</v>
      </c>
      <c r="S51">
        <v>2.5478867668393783</v>
      </c>
      <c r="T51">
        <v>0</v>
      </c>
      <c r="U51">
        <v>243.68717809401886</v>
      </c>
      <c r="V51">
        <v>0</v>
      </c>
      <c r="W51">
        <v>8.8404584112149518</v>
      </c>
      <c r="X51">
        <v>37.464935081426795</v>
      </c>
      <c r="Y51">
        <v>0</v>
      </c>
      <c r="Z51">
        <v>3.3293303999999999</v>
      </c>
      <c r="AA51">
        <v>10.835640000000001</v>
      </c>
      <c r="AB51">
        <v>10.035570480000001</v>
      </c>
      <c r="AC51">
        <v>7.3819532319999999</v>
      </c>
      <c r="AD51">
        <v>9.2942918000000017</v>
      </c>
      <c r="AE51">
        <v>12.556885224</v>
      </c>
      <c r="AF51">
        <v>0</v>
      </c>
      <c r="AG51">
        <v>0</v>
      </c>
      <c r="AH51">
        <v>38.846886999999988</v>
      </c>
      <c r="AI51">
        <v>3.556762</v>
      </c>
      <c r="AJ51">
        <v>0</v>
      </c>
      <c r="AK51">
        <v>12.891999999999998</v>
      </c>
      <c r="AL51">
        <v>16.230500000000003</v>
      </c>
      <c r="AM51">
        <v>4.0218514285714289</v>
      </c>
      <c r="AN51">
        <v>0</v>
      </c>
      <c r="AO51">
        <v>7.2435720000000003</v>
      </c>
      <c r="AP51">
        <v>2.9283660000000005</v>
      </c>
      <c r="AQ51">
        <v>0</v>
      </c>
      <c r="AR51">
        <v>12.198096000000001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24.014560034484749</v>
      </c>
      <c r="BB51">
        <f t="shared" si="0"/>
        <v>616.37370335429694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24.061797124600641</v>
      </c>
      <c r="L52">
        <v>19.252135619641464</v>
      </c>
      <c r="M52">
        <v>0</v>
      </c>
      <c r="N52">
        <v>29.998845443349751</v>
      </c>
      <c r="O52">
        <v>50.378443722170893</v>
      </c>
      <c r="P52">
        <v>60.214963659683619</v>
      </c>
      <c r="Q52">
        <v>1.6001126580645164</v>
      </c>
      <c r="R52">
        <v>2.8878659611992945</v>
      </c>
      <c r="S52">
        <v>1.9309785953177261</v>
      </c>
      <c r="T52">
        <v>0</v>
      </c>
      <c r="U52">
        <v>243.68717809401886</v>
      </c>
      <c r="V52">
        <v>0</v>
      </c>
      <c r="W52">
        <v>8.8404584112149518</v>
      </c>
      <c r="X52">
        <v>37.464935081426795</v>
      </c>
      <c r="Y52">
        <v>0</v>
      </c>
      <c r="Z52">
        <v>3.3293303999999999</v>
      </c>
      <c r="AA52">
        <v>10.835640000000001</v>
      </c>
      <c r="AB52">
        <v>10.035570480000001</v>
      </c>
      <c r="AC52">
        <v>7.3819532319999999</v>
      </c>
      <c r="AD52">
        <v>9.2942918000000017</v>
      </c>
      <c r="AE52">
        <v>12.556885224</v>
      </c>
      <c r="AF52">
        <v>0</v>
      </c>
      <c r="AG52">
        <v>0</v>
      </c>
      <c r="AH52">
        <v>38.846886999999988</v>
      </c>
      <c r="AI52">
        <v>3.556762</v>
      </c>
      <c r="AJ52">
        <v>0</v>
      </c>
      <c r="AK52">
        <v>12.891999999999998</v>
      </c>
      <c r="AL52">
        <v>16.230500000000003</v>
      </c>
      <c r="AM52">
        <v>4.0218514285714289</v>
      </c>
      <c r="AN52">
        <v>0</v>
      </c>
      <c r="AO52">
        <v>7.2435720000000003</v>
      </c>
      <c r="AP52">
        <v>2.9283660000000005</v>
      </c>
      <c r="AQ52">
        <v>0</v>
      </c>
      <c r="AR52">
        <v>12.198096000000001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23.991426078975021</v>
      </c>
      <c r="BB52">
        <f t="shared" si="0"/>
        <v>615.77992913828507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24.061797124600641</v>
      </c>
      <c r="L53">
        <v>19.252135619641464</v>
      </c>
      <c r="M53">
        <v>0</v>
      </c>
      <c r="N53">
        <v>29.998845443349751</v>
      </c>
      <c r="O53">
        <v>50.378443722170893</v>
      </c>
      <c r="P53">
        <v>60.214963659683619</v>
      </c>
      <c r="Q53">
        <v>0.95607589063794529</v>
      </c>
      <c r="R53">
        <v>2.8888299260548065</v>
      </c>
      <c r="S53">
        <v>1.9309785953177261</v>
      </c>
      <c r="T53">
        <v>0</v>
      </c>
      <c r="U53">
        <v>243.68717809401886</v>
      </c>
      <c r="V53">
        <v>0</v>
      </c>
      <c r="W53">
        <v>8.8404584112149518</v>
      </c>
      <c r="X53">
        <v>37.464935081426795</v>
      </c>
      <c r="Y53">
        <v>0</v>
      </c>
      <c r="Z53">
        <v>3.3293303999999999</v>
      </c>
      <c r="AA53">
        <v>10.835640000000001</v>
      </c>
      <c r="AB53">
        <v>10.035570480000001</v>
      </c>
      <c r="AC53">
        <v>7.3819532319999999</v>
      </c>
      <c r="AD53">
        <v>9.2942918000000017</v>
      </c>
      <c r="AE53">
        <v>12.556885224</v>
      </c>
      <c r="AF53">
        <v>0</v>
      </c>
      <c r="AG53">
        <v>0</v>
      </c>
      <c r="AH53">
        <v>38.846886999999988</v>
      </c>
      <c r="AI53">
        <v>3.556762</v>
      </c>
      <c r="AJ53">
        <v>0</v>
      </c>
      <c r="AK53">
        <v>12.891999999999998</v>
      </c>
      <c r="AL53">
        <v>16.230500000000003</v>
      </c>
      <c r="AM53">
        <v>4.0218514285714289</v>
      </c>
      <c r="AN53">
        <v>0</v>
      </c>
      <c r="AO53">
        <v>7.2435720000000003</v>
      </c>
      <c r="AP53">
        <v>2.9283660000000005</v>
      </c>
      <c r="AQ53">
        <v>0</v>
      </c>
      <c r="AR53">
        <v>12.198096000000001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23.967310979708312</v>
      </c>
      <c r="BB53">
        <f t="shared" si="0"/>
        <v>615.16097143498075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24.061797124600641</v>
      </c>
      <c r="L54">
        <v>19.252135619641464</v>
      </c>
      <c r="M54">
        <v>0</v>
      </c>
      <c r="N54">
        <v>29.998845443349751</v>
      </c>
      <c r="O54">
        <v>50.378443722170893</v>
      </c>
      <c r="P54">
        <v>60.214963659683619</v>
      </c>
      <c r="Q54">
        <v>0.99836791578947381</v>
      </c>
      <c r="R54">
        <v>3.8439121993127152</v>
      </c>
      <c r="S54">
        <v>2.8158855087572978</v>
      </c>
      <c r="T54">
        <v>0</v>
      </c>
      <c r="U54">
        <v>243.68717809401886</v>
      </c>
      <c r="V54">
        <v>0</v>
      </c>
      <c r="W54">
        <v>8.8404584112149518</v>
      </c>
      <c r="X54">
        <v>37.464935081426795</v>
      </c>
      <c r="Y54">
        <v>0</v>
      </c>
      <c r="Z54">
        <v>3.3293303999999999</v>
      </c>
      <c r="AA54">
        <v>10.835640000000001</v>
      </c>
      <c r="AB54">
        <v>10.035570480000001</v>
      </c>
      <c r="AC54">
        <v>7.3819532319999999</v>
      </c>
      <c r="AD54">
        <v>9.2942918000000017</v>
      </c>
      <c r="AE54">
        <v>12.556885224</v>
      </c>
      <c r="AF54">
        <v>0</v>
      </c>
      <c r="AG54">
        <v>0</v>
      </c>
      <c r="AH54">
        <v>38.846886999999988</v>
      </c>
      <c r="AI54">
        <v>3.556762</v>
      </c>
      <c r="AJ54">
        <v>0</v>
      </c>
      <c r="AK54">
        <v>12.891999999999998</v>
      </c>
      <c r="AL54">
        <v>16.230500000000003</v>
      </c>
      <c r="AM54">
        <v>4.0218514285714289</v>
      </c>
      <c r="AN54">
        <v>0</v>
      </c>
      <c r="AO54">
        <v>7.2435720000000003</v>
      </c>
      <c r="AP54">
        <v>2.9283660000000005</v>
      </c>
      <c r="AQ54">
        <v>0</v>
      </c>
      <c r="AR54">
        <v>12.198096000000001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24.037896409692113</v>
      </c>
      <c r="BB54">
        <f t="shared" si="0"/>
        <v>616.97266721684571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24.062407839477366</v>
      </c>
      <c r="L55">
        <v>19.251213280195412</v>
      </c>
      <c r="M55">
        <v>0</v>
      </c>
      <c r="N55">
        <v>29.998845443349751</v>
      </c>
      <c r="O55">
        <v>50.378443722170893</v>
      </c>
      <c r="P55">
        <v>60.214963659683619</v>
      </c>
      <c r="Q55">
        <v>0.95550877192982464</v>
      </c>
      <c r="R55">
        <v>4.9591378658146965</v>
      </c>
      <c r="S55">
        <v>2.9934035618374555</v>
      </c>
      <c r="T55">
        <v>0</v>
      </c>
      <c r="U55">
        <v>243.68717809401886</v>
      </c>
      <c r="V55">
        <v>0</v>
      </c>
      <c r="W55">
        <v>8.8404584112149518</v>
      </c>
      <c r="X55">
        <v>37.474901322556939</v>
      </c>
      <c r="Y55">
        <v>0</v>
      </c>
      <c r="Z55">
        <v>1.6646652</v>
      </c>
      <c r="AA55">
        <v>10.835640000000001</v>
      </c>
      <c r="AB55">
        <v>10.035570480000001</v>
      </c>
      <c r="AC55">
        <v>7.3819532319999999</v>
      </c>
      <c r="AD55">
        <v>9.2942918000000017</v>
      </c>
      <c r="AE55">
        <v>12.556885224</v>
      </c>
      <c r="AF55">
        <v>0</v>
      </c>
      <c r="AG55">
        <v>0</v>
      </c>
      <c r="AH55">
        <v>38.846886999999988</v>
      </c>
      <c r="AI55">
        <v>3.556762</v>
      </c>
      <c r="AJ55">
        <v>0</v>
      </c>
      <c r="AK55">
        <v>12.891999999999998</v>
      </c>
      <c r="AL55">
        <v>13.279500000000002</v>
      </c>
      <c r="AM55">
        <v>4.0218514285714289</v>
      </c>
      <c r="AN55">
        <v>0</v>
      </c>
      <c r="AO55">
        <v>7.2435720000000003</v>
      </c>
      <c r="AP55">
        <v>2.9283660000000005</v>
      </c>
      <c r="AQ55">
        <v>0</v>
      </c>
      <c r="AR55">
        <v>8.973312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23.791112581982883</v>
      </c>
      <c r="BB55">
        <f t="shared" si="0"/>
        <v>610.63854103683821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24.061797124600641</v>
      </c>
      <c r="L56">
        <v>19.252135619641464</v>
      </c>
      <c r="M56">
        <v>0</v>
      </c>
      <c r="N56">
        <v>29.998845443349751</v>
      </c>
      <c r="O56">
        <v>50.378443722170893</v>
      </c>
      <c r="P56">
        <v>60.214963659683619</v>
      </c>
      <c r="Q56">
        <v>0.95550877192982464</v>
      </c>
      <c r="R56">
        <v>4.9591378658146965</v>
      </c>
      <c r="S56">
        <v>2.9934035618374555</v>
      </c>
      <c r="T56">
        <v>0</v>
      </c>
      <c r="U56">
        <v>243.68717809401886</v>
      </c>
      <c r="V56">
        <v>0</v>
      </c>
      <c r="W56">
        <v>8.8404584112149518</v>
      </c>
      <c r="X56">
        <v>37.474901322556939</v>
      </c>
      <c r="Y56">
        <v>0</v>
      </c>
      <c r="Z56">
        <v>1.6646652</v>
      </c>
      <c r="AA56">
        <v>10.835640000000001</v>
      </c>
      <c r="AB56">
        <v>10.035570480000001</v>
      </c>
      <c r="AC56">
        <v>7.3819532319999999</v>
      </c>
      <c r="AD56">
        <v>9.2942918000000017</v>
      </c>
      <c r="AE56">
        <v>12.556885224</v>
      </c>
      <c r="AF56">
        <v>0</v>
      </c>
      <c r="AG56">
        <v>0</v>
      </c>
      <c r="AH56">
        <v>38.846886999999988</v>
      </c>
      <c r="AI56">
        <v>3.556762</v>
      </c>
      <c r="AJ56">
        <v>0</v>
      </c>
      <c r="AK56">
        <v>12.891999999999998</v>
      </c>
      <c r="AL56">
        <v>16.230500000000003</v>
      </c>
      <c r="AM56">
        <v>4.0218514285714289</v>
      </c>
      <c r="AN56">
        <v>0</v>
      </c>
      <c r="AO56">
        <v>7.2435720000000003</v>
      </c>
      <c r="AP56">
        <v>2.9283660000000005</v>
      </c>
      <c r="AQ56">
        <v>0</v>
      </c>
      <c r="AR56">
        <v>8.973312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23.90178676790423</v>
      </c>
      <c r="BB56">
        <f t="shared" si="0"/>
        <v>613.47917847548626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24.061797124600641</v>
      </c>
      <c r="L57">
        <v>19.252135619641464</v>
      </c>
      <c r="M57">
        <v>0</v>
      </c>
      <c r="N57">
        <v>29.998845443349751</v>
      </c>
      <c r="O57">
        <v>50.378443722170893</v>
      </c>
      <c r="P57">
        <v>60.214963659683619</v>
      </c>
      <c r="Q57">
        <v>0.95607589063794529</v>
      </c>
      <c r="R57">
        <v>3.0025292279511535</v>
      </c>
      <c r="S57">
        <v>1.9309785953177261</v>
      </c>
      <c r="T57">
        <v>0</v>
      </c>
      <c r="U57">
        <v>243.68717809401886</v>
      </c>
      <c r="V57">
        <v>0</v>
      </c>
      <c r="W57">
        <v>8.8404584112149518</v>
      </c>
      <c r="X57">
        <v>37.474901322556939</v>
      </c>
      <c r="Y57">
        <v>0</v>
      </c>
      <c r="Z57">
        <v>1.6646652</v>
      </c>
      <c r="AA57">
        <v>10.835640000000001</v>
      </c>
      <c r="AB57">
        <v>10.035570480000001</v>
      </c>
      <c r="AC57">
        <v>7.3819532319999999</v>
      </c>
      <c r="AD57">
        <v>9.2942918000000017</v>
      </c>
      <c r="AE57">
        <v>12.556885224</v>
      </c>
      <c r="AF57">
        <v>0</v>
      </c>
      <c r="AG57">
        <v>0</v>
      </c>
      <c r="AH57">
        <v>38.846886999999988</v>
      </c>
      <c r="AI57">
        <v>8.0835499999999989</v>
      </c>
      <c r="AJ57">
        <v>0</v>
      </c>
      <c r="AK57">
        <v>12.891999999999998</v>
      </c>
      <c r="AL57">
        <v>16.230500000000003</v>
      </c>
      <c r="AM57">
        <v>4.0218514285714289</v>
      </c>
      <c r="AN57">
        <v>0</v>
      </c>
      <c r="AO57">
        <v>7.2435720000000003</v>
      </c>
      <c r="AP57">
        <v>2.9283660000000005</v>
      </c>
      <c r="AQ57">
        <v>0</v>
      </c>
      <c r="AR57">
        <v>8.973312</v>
      </c>
      <c r="AS57">
        <v>8.0294988000000007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23.955632803682889</v>
      </c>
      <c r="BB57">
        <f t="shared" si="0"/>
        <v>614.86121747203254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24.061797124600641</v>
      </c>
      <c r="L58">
        <v>19.252135619641464</v>
      </c>
      <c r="M58">
        <v>0</v>
      </c>
      <c r="N58">
        <v>29.998845443349751</v>
      </c>
      <c r="O58">
        <v>50.378443722170893</v>
      </c>
      <c r="P58">
        <v>60.214963659683619</v>
      </c>
      <c r="Q58">
        <v>0.95550877192982464</v>
      </c>
      <c r="R58">
        <v>3.8439121993127152</v>
      </c>
      <c r="S58">
        <v>2.5862198440366981</v>
      </c>
      <c r="T58">
        <v>0</v>
      </c>
      <c r="U58">
        <v>243.68717809401886</v>
      </c>
      <c r="V58">
        <v>0</v>
      </c>
      <c r="W58">
        <v>8.8427031382502239</v>
      </c>
      <c r="X58">
        <v>37.464935081426795</v>
      </c>
      <c r="Y58">
        <v>0</v>
      </c>
      <c r="Z58">
        <v>1.6646652</v>
      </c>
      <c r="AA58">
        <v>10.835640000000001</v>
      </c>
      <c r="AB58">
        <v>10.035570480000001</v>
      </c>
      <c r="AC58">
        <v>7.3819532319999999</v>
      </c>
      <c r="AD58">
        <v>9.2942918000000017</v>
      </c>
      <c r="AE58">
        <v>12.556885224</v>
      </c>
      <c r="AF58">
        <v>0</v>
      </c>
      <c r="AG58">
        <v>0</v>
      </c>
      <c r="AH58">
        <v>38.846886999999988</v>
      </c>
      <c r="AI58">
        <v>8.0835499999999989</v>
      </c>
      <c r="AJ58">
        <v>0</v>
      </c>
      <c r="AK58">
        <v>12.891999999999998</v>
      </c>
      <c r="AL58">
        <v>16.230500000000003</v>
      </c>
      <c r="AM58">
        <v>4.0218514285714289</v>
      </c>
      <c r="AN58">
        <v>0</v>
      </c>
      <c r="AO58">
        <v>7.2435720000000003</v>
      </c>
      <c r="AP58">
        <v>2.9283660000000005</v>
      </c>
      <c r="AQ58">
        <v>0</v>
      </c>
      <c r="AR58">
        <v>8.973312</v>
      </c>
      <c r="AS58">
        <v>8.0294988000000007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24.011445158825467</v>
      </c>
      <c r="BB58">
        <f t="shared" si="0"/>
        <v>616.29374070416748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24.062407839477366</v>
      </c>
      <c r="L59">
        <v>19.251213280195412</v>
      </c>
      <c r="M59">
        <v>0</v>
      </c>
      <c r="N59">
        <v>29.998845443349751</v>
      </c>
      <c r="O59">
        <v>50.378443722170893</v>
      </c>
      <c r="P59">
        <v>60.214963659683619</v>
      </c>
      <c r="Q59">
        <v>0.95550877192982464</v>
      </c>
      <c r="R59">
        <v>3.8439121993127152</v>
      </c>
      <c r="S59">
        <v>2.5862198440366981</v>
      </c>
      <c r="T59">
        <v>0</v>
      </c>
      <c r="U59">
        <v>243.68717809401886</v>
      </c>
      <c r="V59">
        <v>0</v>
      </c>
      <c r="W59">
        <v>8.8427031382502239</v>
      </c>
      <c r="X59">
        <v>37.464935081426795</v>
      </c>
      <c r="Y59">
        <v>0</v>
      </c>
      <c r="Z59">
        <v>1.6646652</v>
      </c>
      <c r="AA59">
        <v>10.835640000000001</v>
      </c>
      <c r="AB59">
        <v>10.035570480000001</v>
      </c>
      <c r="AC59">
        <v>7.3819532319999999</v>
      </c>
      <c r="AD59">
        <v>9.2942918000000017</v>
      </c>
      <c r="AE59">
        <v>12.556885224</v>
      </c>
      <c r="AF59">
        <v>0</v>
      </c>
      <c r="AG59">
        <v>0</v>
      </c>
      <c r="AH59">
        <v>38.846886999999988</v>
      </c>
      <c r="AI59">
        <v>8.0835499999999989</v>
      </c>
      <c r="AJ59">
        <v>0</v>
      </c>
      <c r="AK59">
        <v>12.891999999999998</v>
      </c>
      <c r="AL59">
        <v>16.230500000000003</v>
      </c>
      <c r="AM59">
        <v>4.0218514285714289</v>
      </c>
      <c r="AN59">
        <v>0</v>
      </c>
      <c r="AO59">
        <v>7.2435720000000003</v>
      </c>
      <c r="AP59">
        <v>2.9283660000000005</v>
      </c>
      <c r="AQ59">
        <v>0</v>
      </c>
      <c r="AR59">
        <v>8.973312</v>
      </c>
      <c r="AS59">
        <v>8.0294988000000007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24.011433472904116</v>
      </c>
      <c r="BB59">
        <f t="shared" si="0"/>
        <v>616.29344076551956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24.061797124600641</v>
      </c>
      <c r="L60">
        <v>19.252135619641464</v>
      </c>
      <c r="M60">
        <v>0</v>
      </c>
      <c r="N60">
        <v>29.998845443349751</v>
      </c>
      <c r="O60">
        <v>50.378443722170893</v>
      </c>
      <c r="P60">
        <v>60.214963659683619</v>
      </c>
      <c r="Q60">
        <v>0.95647172167707406</v>
      </c>
      <c r="R60">
        <v>3.0036406742745023</v>
      </c>
      <c r="S60">
        <v>1.9947736704288939</v>
      </c>
      <c r="T60">
        <v>0</v>
      </c>
      <c r="U60">
        <v>243.68717809401886</v>
      </c>
      <c r="V60">
        <v>0</v>
      </c>
      <c r="W60">
        <v>8.8427031382502239</v>
      </c>
      <c r="X60">
        <v>37.464935081426795</v>
      </c>
      <c r="Y60">
        <v>0</v>
      </c>
      <c r="Z60">
        <v>1.6646652</v>
      </c>
      <c r="AA60">
        <v>10.835640000000001</v>
      </c>
      <c r="AB60">
        <v>10.035570480000001</v>
      </c>
      <c r="AC60">
        <v>7.3819532319999999</v>
      </c>
      <c r="AD60">
        <v>9.2942918000000017</v>
      </c>
      <c r="AE60">
        <v>12.556885224</v>
      </c>
      <c r="AF60">
        <v>0</v>
      </c>
      <c r="AG60">
        <v>0</v>
      </c>
      <c r="AH60">
        <v>38.846886999999988</v>
      </c>
      <c r="AI60">
        <v>8.0835499999999989</v>
      </c>
      <c r="AJ60">
        <v>0</v>
      </c>
      <c r="AK60">
        <v>12.891999999999998</v>
      </c>
      <c r="AL60">
        <v>16.230500000000003</v>
      </c>
      <c r="AM60">
        <v>4.0218514285714289</v>
      </c>
      <c r="AN60">
        <v>0</v>
      </c>
      <c r="AO60">
        <v>7.2435720000000003</v>
      </c>
      <c r="AP60">
        <v>2.9283660000000005</v>
      </c>
      <c r="AQ60">
        <v>0</v>
      </c>
      <c r="AR60">
        <v>8.973312</v>
      </c>
      <c r="AS60">
        <v>8.0294988000000007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23.957791818909627</v>
      </c>
      <c r="BB60">
        <f t="shared" si="0"/>
        <v>614.9166392951845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24.062837749423867</v>
      </c>
      <c r="L61">
        <v>19.252135619641464</v>
      </c>
      <c r="M61">
        <v>0</v>
      </c>
      <c r="N61">
        <v>29.998845443349751</v>
      </c>
      <c r="O61">
        <v>50.378443722170893</v>
      </c>
      <c r="P61">
        <v>60.214963659683619</v>
      </c>
      <c r="Q61">
        <v>0.9564948130277442</v>
      </c>
      <c r="R61">
        <v>2.8882040939193256</v>
      </c>
      <c r="S61">
        <v>1.9208529553099472</v>
      </c>
      <c r="T61">
        <v>0</v>
      </c>
      <c r="U61">
        <v>243.68717809401886</v>
      </c>
      <c r="V61">
        <v>0</v>
      </c>
      <c r="W61">
        <v>8.8427031382502239</v>
      </c>
      <c r="X61">
        <v>37.464935081426795</v>
      </c>
      <c r="Y61">
        <v>0</v>
      </c>
      <c r="Z61">
        <v>1.6646652</v>
      </c>
      <c r="AA61">
        <v>10.835640000000001</v>
      </c>
      <c r="AB61">
        <v>10.035570480000001</v>
      </c>
      <c r="AC61">
        <v>7.3819532319999999</v>
      </c>
      <c r="AD61">
        <v>9.2942918000000017</v>
      </c>
      <c r="AE61">
        <v>12.556885224</v>
      </c>
      <c r="AF61">
        <v>0</v>
      </c>
      <c r="AG61">
        <v>0</v>
      </c>
      <c r="AH61">
        <v>38.846886999999988</v>
      </c>
      <c r="AI61">
        <v>8.0835499999999989</v>
      </c>
      <c r="AJ61">
        <v>0</v>
      </c>
      <c r="AK61">
        <v>12.891999999999998</v>
      </c>
      <c r="AL61">
        <v>16.230500000000003</v>
      </c>
      <c r="AM61">
        <v>4.0218514285714289</v>
      </c>
      <c r="AN61">
        <v>0</v>
      </c>
      <c r="AO61">
        <v>7.2435720000000003</v>
      </c>
      <c r="AP61">
        <v>2.9283660000000005</v>
      </c>
      <c r="AQ61">
        <v>0</v>
      </c>
      <c r="AR61">
        <v>8.973312</v>
      </c>
      <c r="AS61">
        <v>8.0294988000000007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23.950730742017669</v>
      </c>
      <c r="BB61">
        <f t="shared" si="0"/>
        <v>614.7354067927763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24.062588915662655</v>
      </c>
      <c r="L62">
        <v>19.252127026625018</v>
      </c>
      <c r="M62">
        <v>0</v>
      </c>
      <c r="N62">
        <v>29.998845443349751</v>
      </c>
      <c r="O62">
        <v>50.378443722170893</v>
      </c>
      <c r="P62">
        <v>60.214963659683619</v>
      </c>
      <c r="Q62">
        <v>0.9564948130277442</v>
      </c>
      <c r="R62">
        <v>2.8882040939193256</v>
      </c>
      <c r="S62">
        <v>1.9208529553099472</v>
      </c>
      <c r="T62">
        <v>0</v>
      </c>
      <c r="U62">
        <v>243.68717809401886</v>
      </c>
      <c r="V62">
        <v>0</v>
      </c>
      <c r="W62">
        <v>8.8427031382502239</v>
      </c>
      <c r="X62">
        <v>37.464935081426795</v>
      </c>
      <c r="Y62">
        <v>0</v>
      </c>
      <c r="Z62">
        <v>1.6646652</v>
      </c>
      <c r="AA62">
        <v>10.835640000000001</v>
      </c>
      <c r="AB62">
        <v>10.035570480000001</v>
      </c>
      <c r="AC62">
        <v>7.3819532319999999</v>
      </c>
      <c r="AD62">
        <v>9.2942918000000017</v>
      </c>
      <c r="AE62">
        <v>12.556885224</v>
      </c>
      <c r="AF62">
        <v>0</v>
      </c>
      <c r="AG62">
        <v>0</v>
      </c>
      <c r="AH62">
        <v>38.846886999999988</v>
      </c>
      <c r="AI62">
        <v>8.0835499999999989</v>
      </c>
      <c r="AJ62">
        <v>0</v>
      </c>
      <c r="AK62">
        <v>12.891999999999998</v>
      </c>
      <c r="AL62">
        <v>16.230500000000003</v>
      </c>
      <c r="AM62">
        <v>4.0218514285714289</v>
      </c>
      <c r="AN62">
        <v>0</v>
      </c>
      <c r="AO62">
        <v>7.2435720000000003</v>
      </c>
      <c r="AP62">
        <v>2.9283660000000005</v>
      </c>
      <c r="AQ62">
        <v>0</v>
      </c>
      <c r="AR62">
        <v>8.973312</v>
      </c>
      <c r="AS62">
        <v>8.0294988000000007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23.950721153602608</v>
      </c>
      <c r="BB62">
        <f t="shared" si="0"/>
        <v>614.73515895441369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24.062419845407156</v>
      </c>
      <c r="L63">
        <v>19.251849163082486</v>
      </c>
      <c r="M63">
        <v>0</v>
      </c>
      <c r="N63">
        <v>29.998845443349751</v>
      </c>
      <c r="O63">
        <v>50.378443722170893</v>
      </c>
      <c r="P63">
        <v>60.214963659683619</v>
      </c>
      <c r="Q63">
        <v>0.9564948130277442</v>
      </c>
      <c r="R63">
        <v>2.8882040939193256</v>
      </c>
      <c r="S63">
        <v>1.9208529553099472</v>
      </c>
      <c r="T63">
        <v>0</v>
      </c>
      <c r="U63">
        <v>243.68717809401886</v>
      </c>
      <c r="V63">
        <v>0</v>
      </c>
      <c r="W63">
        <v>8.8427031382502239</v>
      </c>
      <c r="X63">
        <v>37.464935081426795</v>
      </c>
      <c r="Y63">
        <v>0</v>
      </c>
      <c r="Z63">
        <v>1.6646652</v>
      </c>
      <c r="AA63">
        <v>10.835640000000001</v>
      </c>
      <c r="AB63">
        <v>10.035570480000001</v>
      </c>
      <c r="AC63">
        <v>7.3819532319999999</v>
      </c>
      <c r="AD63">
        <v>9.2942918000000017</v>
      </c>
      <c r="AE63">
        <v>12.556885224</v>
      </c>
      <c r="AF63">
        <v>0</v>
      </c>
      <c r="AG63">
        <v>0</v>
      </c>
      <c r="AH63">
        <v>38.846886999999988</v>
      </c>
      <c r="AI63">
        <v>8.0835499999999989</v>
      </c>
      <c r="AJ63">
        <v>0</v>
      </c>
      <c r="AK63">
        <v>12.891999999999998</v>
      </c>
      <c r="AL63">
        <v>16.230500000000003</v>
      </c>
      <c r="AM63">
        <v>4.0218514285714289</v>
      </c>
      <c r="AN63">
        <v>0</v>
      </c>
      <c r="AO63">
        <v>7.2435720000000003</v>
      </c>
      <c r="AP63">
        <v>2.9283660000000005</v>
      </c>
      <c r="AQ63">
        <v>0</v>
      </c>
      <c r="AR63">
        <v>8.973312</v>
      </c>
      <c r="AS63">
        <v>8.0294988000000007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23.95070439358517</v>
      </c>
      <c r="BB63">
        <f t="shared" si="0"/>
        <v>614.73472878063308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24.063126395333416</v>
      </c>
      <c r="L64">
        <v>19.251849163082486</v>
      </c>
      <c r="M64">
        <v>0</v>
      </c>
      <c r="N64">
        <v>29.998845443349751</v>
      </c>
      <c r="O64">
        <v>50.378443722170893</v>
      </c>
      <c r="P64">
        <v>60.214963659683619</v>
      </c>
      <c r="Q64">
        <v>0.9564948130277442</v>
      </c>
      <c r="R64">
        <v>2.8882040939193256</v>
      </c>
      <c r="S64">
        <v>1.9208529553099472</v>
      </c>
      <c r="T64">
        <v>0</v>
      </c>
      <c r="U64">
        <v>243.68717809401886</v>
      </c>
      <c r="V64">
        <v>0</v>
      </c>
      <c r="W64">
        <v>8.8427031382502239</v>
      </c>
      <c r="X64">
        <v>37.464935081426795</v>
      </c>
      <c r="Y64">
        <v>0</v>
      </c>
      <c r="Z64">
        <v>1.6646652</v>
      </c>
      <c r="AA64">
        <v>10.835640000000001</v>
      </c>
      <c r="AB64">
        <v>10.035570480000001</v>
      </c>
      <c r="AC64">
        <v>7.3819532319999999</v>
      </c>
      <c r="AD64">
        <v>9.2942918000000017</v>
      </c>
      <c r="AE64">
        <v>12.556885224</v>
      </c>
      <c r="AF64">
        <v>0</v>
      </c>
      <c r="AG64">
        <v>0</v>
      </c>
      <c r="AH64">
        <v>38.846886999999988</v>
      </c>
      <c r="AI64">
        <v>8.0835499999999989</v>
      </c>
      <c r="AJ64">
        <v>0</v>
      </c>
      <c r="AK64">
        <v>12.891999999999998</v>
      </c>
      <c r="AL64">
        <v>16.230500000000003</v>
      </c>
      <c r="AM64">
        <v>4.0218514285714289</v>
      </c>
      <c r="AN64">
        <v>0</v>
      </c>
      <c r="AO64">
        <v>7.2435720000000003</v>
      </c>
      <c r="AP64">
        <v>2.9283660000000005</v>
      </c>
      <c r="AQ64">
        <v>0</v>
      </c>
      <c r="AR64">
        <v>8.973312</v>
      </c>
      <c r="AS64">
        <v>8.0294988000000007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23.950730889207406</v>
      </c>
      <c r="BB64">
        <f t="shared" si="0"/>
        <v>614.73540883493706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24.062903634431461</v>
      </c>
      <c r="L65">
        <v>19.251849163082486</v>
      </c>
      <c r="M65">
        <v>0</v>
      </c>
      <c r="N65">
        <v>29.998845443349751</v>
      </c>
      <c r="O65">
        <v>50.378443722170893</v>
      </c>
      <c r="P65">
        <v>60.214963659683619</v>
      </c>
      <c r="Q65">
        <v>0.9564948130277442</v>
      </c>
      <c r="R65">
        <v>2.8882040939193256</v>
      </c>
      <c r="S65">
        <v>1.9208529553099472</v>
      </c>
      <c r="T65">
        <v>0</v>
      </c>
      <c r="U65">
        <v>243.68717809401886</v>
      </c>
      <c r="V65">
        <v>0</v>
      </c>
      <c r="W65">
        <v>8.8427031382502239</v>
      </c>
      <c r="X65">
        <v>37.464935081426795</v>
      </c>
      <c r="Y65">
        <v>0</v>
      </c>
      <c r="Z65">
        <v>1.6646652</v>
      </c>
      <c r="AA65">
        <v>10.835640000000001</v>
      </c>
      <c r="AB65">
        <v>10.035570480000001</v>
      </c>
      <c r="AC65">
        <v>7.3819532319999999</v>
      </c>
      <c r="AD65">
        <v>9.2942918000000017</v>
      </c>
      <c r="AE65">
        <v>12.556885224</v>
      </c>
      <c r="AF65">
        <v>0</v>
      </c>
      <c r="AG65">
        <v>0</v>
      </c>
      <c r="AH65">
        <v>38.846886999999988</v>
      </c>
      <c r="AI65">
        <v>7.4368660000000002</v>
      </c>
      <c r="AJ65">
        <v>0</v>
      </c>
      <c r="AK65">
        <v>12.891999999999998</v>
      </c>
      <c r="AL65">
        <v>16.230500000000003</v>
      </c>
      <c r="AM65">
        <v>4.0218514285714289</v>
      </c>
      <c r="AN65">
        <v>0</v>
      </c>
      <c r="AO65">
        <v>6.9448679999999996</v>
      </c>
      <c r="AP65">
        <v>2.9283660000000005</v>
      </c>
      <c r="AQ65">
        <v>0</v>
      </c>
      <c r="AR65">
        <v>8.973312</v>
      </c>
      <c r="AS65">
        <v>8.0294988000000007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23.915270231673581</v>
      </c>
      <c r="BB65">
        <f t="shared" si="0"/>
        <v>613.82525873156908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24.062293145699378</v>
      </c>
      <c r="L66">
        <v>19.251849163082486</v>
      </c>
      <c r="M66">
        <v>0</v>
      </c>
      <c r="N66">
        <v>29.998845443349751</v>
      </c>
      <c r="O66">
        <v>50.378443722170893</v>
      </c>
      <c r="P66">
        <v>60.214963659683619</v>
      </c>
      <c r="Q66">
        <v>0.9564948130277442</v>
      </c>
      <c r="R66">
        <v>2.8882040939193256</v>
      </c>
      <c r="S66">
        <v>1.9208529553099472</v>
      </c>
      <c r="T66">
        <v>0</v>
      </c>
      <c r="U66">
        <v>243.68717809401886</v>
      </c>
      <c r="V66">
        <v>0</v>
      </c>
      <c r="W66">
        <v>8.8427031382502239</v>
      </c>
      <c r="X66">
        <v>37.464935081426795</v>
      </c>
      <c r="Y66">
        <v>0</v>
      </c>
      <c r="Z66">
        <v>1.6646652</v>
      </c>
      <c r="AA66">
        <v>10.835640000000001</v>
      </c>
      <c r="AB66">
        <v>10.035570480000001</v>
      </c>
      <c r="AC66">
        <v>7.3819532319999999</v>
      </c>
      <c r="AD66">
        <v>9.2942918000000017</v>
      </c>
      <c r="AE66">
        <v>12.556885224</v>
      </c>
      <c r="AF66">
        <v>0</v>
      </c>
      <c r="AG66">
        <v>0</v>
      </c>
      <c r="AH66">
        <v>38.846886999999988</v>
      </c>
      <c r="AI66">
        <v>7.4368660000000002</v>
      </c>
      <c r="AJ66">
        <v>0</v>
      </c>
      <c r="AK66">
        <v>12.891999999999998</v>
      </c>
      <c r="AL66">
        <v>16.230500000000003</v>
      </c>
      <c r="AM66">
        <v>4.0218514285714289</v>
      </c>
      <c r="AN66">
        <v>0</v>
      </c>
      <c r="AO66">
        <v>6.9448679999999996</v>
      </c>
      <c r="AP66">
        <v>2.9283660000000005</v>
      </c>
      <c r="AQ66">
        <v>0</v>
      </c>
      <c r="AR66">
        <v>8.973312</v>
      </c>
      <c r="AS66">
        <v>8.0294988000000007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23.915247338346127</v>
      </c>
      <c r="BB66">
        <f t="shared" si="0"/>
        <v>613.8246711361644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24.06237442607538</v>
      </c>
      <c r="L67">
        <v>19.251843657817108</v>
      </c>
      <c r="M67">
        <v>0</v>
      </c>
      <c r="N67">
        <v>29.998845443349751</v>
      </c>
      <c r="O67">
        <v>50.378443722170893</v>
      </c>
      <c r="P67">
        <v>60.214963659683619</v>
      </c>
      <c r="Q67">
        <v>0.9564948130277442</v>
      </c>
      <c r="R67">
        <v>2.8882040939193256</v>
      </c>
      <c r="S67">
        <v>1.9208529553099472</v>
      </c>
      <c r="T67">
        <v>0</v>
      </c>
      <c r="U67">
        <v>243.68717809401886</v>
      </c>
      <c r="V67">
        <v>0</v>
      </c>
      <c r="W67">
        <v>8.8427031382502239</v>
      </c>
      <c r="X67">
        <v>37.464935081426795</v>
      </c>
      <c r="Y67">
        <v>0</v>
      </c>
      <c r="Z67">
        <v>1.6646652</v>
      </c>
      <c r="AA67">
        <v>10.835640000000001</v>
      </c>
      <c r="AB67">
        <v>10.035570480000001</v>
      </c>
      <c r="AC67">
        <v>7.3819532319999999</v>
      </c>
      <c r="AD67">
        <v>9.2942918000000017</v>
      </c>
      <c r="AE67">
        <v>12.556885224</v>
      </c>
      <c r="AF67">
        <v>0</v>
      </c>
      <c r="AG67">
        <v>0</v>
      </c>
      <c r="AH67">
        <v>38.846886999999988</v>
      </c>
      <c r="AI67">
        <v>7.4368660000000002</v>
      </c>
      <c r="AJ67">
        <v>0</v>
      </c>
      <c r="AK67">
        <v>12.891999999999998</v>
      </c>
      <c r="AL67">
        <v>16.230500000000003</v>
      </c>
      <c r="AM67">
        <v>4.0218514285714289</v>
      </c>
      <c r="AN67">
        <v>0</v>
      </c>
      <c r="AO67">
        <v>6.9448679999999996</v>
      </c>
      <c r="AP67">
        <v>2.4077676000000001</v>
      </c>
      <c r="AQ67">
        <v>0</v>
      </c>
      <c r="AR67">
        <v>8.973312</v>
      </c>
      <c r="AS67">
        <v>7.8586583999999995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23.889321097912784</v>
      </c>
      <c r="BB67">
        <f t="shared" si="0"/>
        <v>613.15923435170839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24.061774242088962</v>
      </c>
      <c r="L68">
        <v>19.252121081392005</v>
      </c>
      <c r="M68">
        <v>0</v>
      </c>
      <c r="N68">
        <v>29.998845443349751</v>
      </c>
      <c r="O68">
        <v>50.378443722170893</v>
      </c>
      <c r="P68">
        <v>60.214963659683619</v>
      </c>
      <c r="Q68">
        <v>0.9564948130277442</v>
      </c>
      <c r="R68">
        <v>2.8882040939193256</v>
      </c>
      <c r="S68">
        <v>1.9208529553099472</v>
      </c>
      <c r="T68">
        <v>0</v>
      </c>
      <c r="U68">
        <v>243.68717809401886</v>
      </c>
      <c r="V68">
        <v>0</v>
      </c>
      <c r="W68">
        <v>8.8427031382502239</v>
      </c>
      <c r="X68">
        <v>37.464935081426795</v>
      </c>
      <c r="Y68">
        <v>0</v>
      </c>
      <c r="Z68">
        <v>1.6646652</v>
      </c>
      <c r="AA68">
        <v>10.835640000000001</v>
      </c>
      <c r="AB68">
        <v>10.035570480000001</v>
      </c>
      <c r="AC68">
        <v>7.3819532319999999</v>
      </c>
      <c r="AD68">
        <v>9.2942918000000017</v>
      </c>
      <c r="AE68">
        <v>12.556885224</v>
      </c>
      <c r="AF68">
        <v>0</v>
      </c>
      <c r="AG68">
        <v>0</v>
      </c>
      <c r="AH68">
        <v>38.846886999999988</v>
      </c>
      <c r="AI68">
        <v>4.8501299999999992</v>
      </c>
      <c r="AJ68">
        <v>0</v>
      </c>
      <c r="AK68">
        <v>12.891999999999998</v>
      </c>
      <c r="AL68">
        <v>16.230500000000003</v>
      </c>
      <c r="AM68">
        <v>4.0218514285714289</v>
      </c>
      <c r="AN68">
        <v>0</v>
      </c>
      <c r="AO68">
        <v>6.9448679999999996</v>
      </c>
      <c r="AP68">
        <v>2.4077676000000001</v>
      </c>
      <c r="AQ68">
        <v>0</v>
      </c>
      <c r="AR68">
        <v>8.973312</v>
      </c>
      <c r="AS68">
        <v>7.8586583999999995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23.792306330334505</v>
      </c>
      <c r="BB68">
        <f t="shared" ref="BB68:BB99" si="1">SUM(B68:AZ68)-BA68</f>
        <v>610.6691903588752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24.061774242088962</v>
      </c>
      <c r="L69">
        <v>19.252105400810777</v>
      </c>
      <c r="M69">
        <v>0</v>
      </c>
      <c r="N69">
        <v>29.998845443349751</v>
      </c>
      <c r="O69">
        <v>50.378443722170893</v>
      </c>
      <c r="P69">
        <v>60.214963659683619</v>
      </c>
      <c r="Q69">
        <v>5.4017259599413778</v>
      </c>
      <c r="R69">
        <v>10.77151034060279</v>
      </c>
      <c r="S69">
        <v>6.698785714285715</v>
      </c>
      <c r="T69">
        <v>0</v>
      </c>
      <c r="U69">
        <v>243.68717809401886</v>
      </c>
      <c r="V69">
        <v>0</v>
      </c>
      <c r="W69">
        <v>8.4813698630136987</v>
      </c>
      <c r="X69">
        <v>37.464935081426795</v>
      </c>
      <c r="Y69">
        <v>0</v>
      </c>
      <c r="Z69">
        <v>1.6646652</v>
      </c>
      <c r="AA69">
        <v>10.835640000000001</v>
      </c>
      <c r="AB69">
        <v>10.035570480000001</v>
      </c>
      <c r="AC69">
        <v>7.3819532319999999</v>
      </c>
      <c r="AD69">
        <v>9.2942918000000017</v>
      </c>
      <c r="AE69">
        <v>12.556885224</v>
      </c>
      <c r="AF69">
        <v>0</v>
      </c>
      <c r="AG69">
        <v>0</v>
      </c>
      <c r="AH69">
        <v>38.846886999999988</v>
      </c>
      <c r="AI69">
        <v>4.8501299999999992</v>
      </c>
      <c r="AJ69">
        <v>0</v>
      </c>
      <c r="AK69">
        <v>12.891999999999998</v>
      </c>
      <c r="AL69">
        <v>20.155330000000003</v>
      </c>
      <c r="AM69">
        <v>4.0218514285714289</v>
      </c>
      <c r="AN69">
        <v>0</v>
      </c>
      <c r="AO69">
        <v>6.9448679999999996</v>
      </c>
      <c r="AP69">
        <v>2.4077676000000001</v>
      </c>
      <c r="AQ69">
        <v>0</v>
      </c>
      <c r="AR69">
        <v>8.973312</v>
      </c>
      <c r="AS69">
        <v>6.8336159999999984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24.528990602196394</v>
      </c>
      <c r="BB69">
        <f t="shared" si="1"/>
        <v>629.57741488376848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24.061774242088962</v>
      </c>
      <c r="L70">
        <v>19.251308277830638</v>
      </c>
      <c r="M70">
        <v>0</v>
      </c>
      <c r="N70">
        <v>29.998845443349751</v>
      </c>
      <c r="O70">
        <v>50.378443722170893</v>
      </c>
      <c r="P70">
        <v>60.214963659683619</v>
      </c>
      <c r="Q70">
        <v>5.5407622677465458</v>
      </c>
      <c r="R70">
        <v>10.77151034060279</v>
      </c>
      <c r="S70">
        <v>6.698785714285715</v>
      </c>
      <c r="T70">
        <v>0</v>
      </c>
      <c r="U70">
        <v>243.68717809401886</v>
      </c>
      <c r="V70">
        <v>0</v>
      </c>
      <c r="W70">
        <v>8.4813698630136987</v>
      </c>
      <c r="X70">
        <v>37.464935081426795</v>
      </c>
      <c r="Y70">
        <v>0</v>
      </c>
      <c r="Z70">
        <v>1.6646652</v>
      </c>
      <c r="AA70">
        <v>10.835640000000001</v>
      </c>
      <c r="AB70">
        <v>10.035570480000001</v>
      </c>
      <c r="AC70">
        <v>7.3819532319999999</v>
      </c>
      <c r="AD70">
        <v>9.2942918000000017</v>
      </c>
      <c r="AE70">
        <v>12.556885224</v>
      </c>
      <c r="AF70">
        <v>0</v>
      </c>
      <c r="AG70">
        <v>0</v>
      </c>
      <c r="AH70">
        <v>38.846886999999988</v>
      </c>
      <c r="AI70">
        <v>4.8501299999999992</v>
      </c>
      <c r="AJ70">
        <v>0</v>
      </c>
      <c r="AK70">
        <v>12.891999999999998</v>
      </c>
      <c r="AL70">
        <v>20.155330000000003</v>
      </c>
      <c r="AM70">
        <v>4.0218514285714289</v>
      </c>
      <c r="AN70">
        <v>0</v>
      </c>
      <c r="AO70">
        <v>6.9448679999999996</v>
      </c>
      <c r="AP70">
        <v>2.4077676000000001</v>
      </c>
      <c r="AQ70">
        <v>0</v>
      </c>
      <c r="AR70">
        <v>8.973312</v>
      </c>
      <c r="AS70">
        <v>6.8336159999999984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24.534174527172027</v>
      </c>
      <c r="BB70">
        <f t="shared" si="1"/>
        <v>629.71047014361795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51.792669455751543</v>
      </c>
      <c r="L71">
        <v>18.285933014354072</v>
      </c>
      <c r="M71">
        <v>0</v>
      </c>
      <c r="N71">
        <v>29.998845443349751</v>
      </c>
      <c r="O71">
        <v>50.378443722170893</v>
      </c>
      <c r="P71">
        <v>60.214963659683619</v>
      </c>
      <c r="Q71">
        <v>5.5407622677465458</v>
      </c>
      <c r="R71">
        <v>10.77151034060279</v>
      </c>
      <c r="S71">
        <v>6.698785714285715</v>
      </c>
      <c r="T71">
        <v>0</v>
      </c>
      <c r="U71">
        <v>243.68717809401886</v>
      </c>
      <c r="V71">
        <v>5.2682255639097741</v>
      </c>
      <c r="W71">
        <v>8.4813698630136987</v>
      </c>
      <c r="X71">
        <v>37.464935081426795</v>
      </c>
      <c r="Y71">
        <v>0</v>
      </c>
      <c r="Z71">
        <v>1.6646652</v>
      </c>
      <c r="AA71">
        <v>10.835640000000001</v>
      </c>
      <c r="AB71">
        <v>10.035570480000001</v>
      </c>
      <c r="AC71">
        <v>7.3819532319999999</v>
      </c>
      <c r="AD71">
        <v>9.2942918000000017</v>
      </c>
      <c r="AE71">
        <v>12.556885224</v>
      </c>
      <c r="AF71">
        <v>0</v>
      </c>
      <c r="AG71">
        <v>0</v>
      </c>
      <c r="AH71">
        <v>38.846886999999988</v>
      </c>
      <c r="AI71">
        <v>4.8501299999999992</v>
      </c>
      <c r="AJ71">
        <v>0</v>
      </c>
      <c r="AK71">
        <v>12.891999999999998</v>
      </c>
      <c r="AL71">
        <v>20.155330000000003</v>
      </c>
      <c r="AM71">
        <v>4.0218514285714289</v>
      </c>
      <c r="AN71">
        <v>0</v>
      </c>
      <c r="AO71">
        <v>6.9448679999999996</v>
      </c>
      <c r="AP71">
        <v>2.4077676000000001</v>
      </c>
      <c r="AQ71">
        <v>0</v>
      </c>
      <c r="AR71">
        <v>8.973312</v>
      </c>
      <c r="AS71">
        <v>6.8336159999999984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25.735439985384687</v>
      </c>
      <c r="BB71">
        <f t="shared" si="1"/>
        <v>660.54295019950098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51.791638876837794</v>
      </c>
      <c r="L72">
        <v>18.285671028441659</v>
      </c>
      <c r="M72">
        <v>0</v>
      </c>
      <c r="N72">
        <v>29.998845443349751</v>
      </c>
      <c r="O72">
        <v>50.378443722170893</v>
      </c>
      <c r="P72">
        <v>60.214963659683619</v>
      </c>
      <c r="Q72">
        <v>5.5407622677465458</v>
      </c>
      <c r="R72">
        <v>10.77151034060279</v>
      </c>
      <c r="S72">
        <v>6.698785714285715</v>
      </c>
      <c r="T72">
        <v>0</v>
      </c>
      <c r="U72">
        <v>243.68717809401886</v>
      </c>
      <c r="V72">
        <v>5.2682255639097741</v>
      </c>
      <c r="W72">
        <v>8.4813698630136987</v>
      </c>
      <c r="X72">
        <v>37.464935081426795</v>
      </c>
      <c r="Y72">
        <v>0</v>
      </c>
      <c r="Z72">
        <v>1.6646652</v>
      </c>
      <c r="AA72">
        <v>10.835640000000001</v>
      </c>
      <c r="AB72">
        <v>10.035570480000001</v>
      </c>
      <c r="AC72">
        <v>7.3819532319999999</v>
      </c>
      <c r="AD72">
        <v>9.2942918000000017</v>
      </c>
      <c r="AE72">
        <v>12.556885224</v>
      </c>
      <c r="AF72">
        <v>0</v>
      </c>
      <c r="AG72">
        <v>0</v>
      </c>
      <c r="AH72">
        <v>38.846886999999988</v>
      </c>
      <c r="AI72">
        <v>4.8501299999999992</v>
      </c>
      <c r="AJ72">
        <v>0</v>
      </c>
      <c r="AK72">
        <v>12.891999999999998</v>
      </c>
      <c r="AL72">
        <v>20.155330000000003</v>
      </c>
      <c r="AM72">
        <v>4.0218514285714289</v>
      </c>
      <c r="AN72">
        <v>0</v>
      </c>
      <c r="AO72">
        <v>6.9448679999999996</v>
      </c>
      <c r="AP72">
        <v>2.4077676000000001</v>
      </c>
      <c r="AQ72">
        <v>0</v>
      </c>
      <c r="AR72">
        <v>8.973312</v>
      </c>
      <c r="AS72">
        <v>6.8336159999999984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25.735391636907188</v>
      </c>
      <c r="BB72">
        <f t="shared" si="1"/>
        <v>660.54170598315238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51.791638876837794</v>
      </c>
      <c r="L73">
        <v>65.247294624980753</v>
      </c>
      <c r="M73">
        <v>0</v>
      </c>
      <c r="N73">
        <v>29.998845443349751</v>
      </c>
      <c r="O73">
        <v>50.378443722170893</v>
      </c>
      <c r="P73">
        <v>60.214963659683619</v>
      </c>
      <c r="Q73">
        <v>5.5407622677465458</v>
      </c>
      <c r="R73">
        <v>10.77151034060279</v>
      </c>
      <c r="S73">
        <v>6.698785714285715</v>
      </c>
      <c r="T73">
        <v>0</v>
      </c>
      <c r="U73">
        <v>243.68717809401886</v>
      </c>
      <c r="V73">
        <v>5.2682255639097741</v>
      </c>
      <c r="W73">
        <v>8.4813698630136987</v>
      </c>
      <c r="X73">
        <v>37.464935081426795</v>
      </c>
      <c r="Y73">
        <v>0</v>
      </c>
      <c r="Z73">
        <v>1.6646652</v>
      </c>
      <c r="AA73">
        <v>10.835640000000001</v>
      </c>
      <c r="AB73">
        <v>10.035570480000001</v>
      </c>
      <c r="AC73">
        <v>7.3819532319999999</v>
      </c>
      <c r="AD73">
        <v>9.2942918000000017</v>
      </c>
      <c r="AE73">
        <v>12.556885224</v>
      </c>
      <c r="AF73">
        <v>0</v>
      </c>
      <c r="AG73">
        <v>0</v>
      </c>
      <c r="AH73">
        <v>38.846886999999988</v>
      </c>
      <c r="AI73">
        <v>4.8501299999999992</v>
      </c>
      <c r="AJ73">
        <v>0</v>
      </c>
      <c r="AK73">
        <v>12.891999999999998</v>
      </c>
      <c r="AL73">
        <v>20.155330000000003</v>
      </c>
      <c r="AM73">
        <v>4.0218514285714289</v>
      </c>
      <c r="AN73">
        <v>0</v>
      </c>
      <c r="AO73">
        <v>6.9448679999999996</v>
      </c>
      <c r="AP73">
        <v>2.4077676000000001</v>
      </c>
      <c r="AQ73">
        <v>0</v>
      </c>
      <c r="AR73">
        <v>12.057888</v>
      </c>
      <c r="AS73">
        <v>7.8586583999999995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27.650563246320104</v>
      </c>
      <c r="BB73">
        <f t="shared" si="1"/>
        <v>709.69777637027869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51.791638876837794</v>
      </c>
      <c r="L74">
        <v>65.246804097904686</v>
      </c>
      <c r="M74">
        <v>0</v>
      </c>
      <c r="N74">
        <v>29.998845443349751</v>
      </c>
      <c r="O74">
        <v>50.378443722170893</v>
      </c>
      <c r="P74">
        <v>60.214963659683619</v>
      </c>
      <c r="Q74">
        <v>5.5407622677465458</v>
      </c>
      <c r="R74">
        <v>10.77151034060279</v>
      </c>
      <c r="S74">
        <v>6.698785714285715</v>
      </c>
      <c r="T74">
        <v>0</v>
      </c>
      <c r="U74">
        <v>243.68717809401886</v>
      </c>
      <c r="V74">
        <v>5.2682255639097741</v>
      </c>
      <c r="W74">
        <v>8.4813698630136987</v>
      </c>
      <c r="X74">
        <v>37.464935081426795</v>
      </c>
      <c r="Y74">
        <v>0</v>
      </c>
      <c r="Z74">
        <v>3.3293303999999999</v>
      </c>
      <c r="AA74">
        <v>10.835640000000001</v>
      </c>
      <c r="AB74">
        <v>10.035570480000001</v>
      </c>
      <c r="AC74">
        <v>7.3819532319999999</v>
      </c>
      <c r="AD74">
        <v>9.2942918000000017</v>
      </c>
      <c r="AE74">
        <v>12.556885224</v>
      </c>
      <c r="AF74">
        <v>0</v>
      </c>
      <c r="AG74">
        <v>0</v>
      </c>
      <c r="AH74">
        <v>38.846886999999988</v>
      </c>
      <c r="AI74">
        <v>4.8501299999999992</v>
      </c>
      <c r="AJ74">
        <v>0</v>
      </c>
      <c r="AK74">
        <v>12.891999999999998</v>
      </c>
      <c r="AL74">
        <v>20.155330000000003</v>
      </c>
      <c r="AM74">
        <v>4.0218514285714289</v>
      </c>
      <c r="AN74">
        <v>0</v>
      </c>
      <c r="AO74">
        <v>6.9448679999999996</v>
      </c>
      <c r="AP74">
        <v>2.4077676000000001</v>
      </c>
      <c r="AQ74">
        <v>0</v>
      </c>
      <c r="AR74">
        <v>12.057888</v>
      </c>
      <c r="AS74">
        <v>7.8586583999999995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27.712969671401822</v>
      </c>
      <c r="BB74">
        <f t="shared" si="1"/>
        <v>711.29954461812076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51.791638876837794</v>
      </c>
      <c r="L75">
        <v>65.247294624980753</v>
      </c>
      <c r="M75">
        <v>0</v>
      </c>
      <c r="N75">
        <v>29.998845443349751</v>
      </c>
      <c r="O75">
        <v>50.378443722170893</v>
      </c>
      <c r="P75">
        <v>60.214963659683619</v>
      </c>
      <c r="Q75">
        <v>5.5407622677465458</v>
      </c>
      <c r="R75">
        <v>10.77151034060279</v>
      </c>
      <c r="S75">
        <v>6.698785714285715</v>
      </c>
      <c r="T75">
        <v>0</v>
      </c>
      <c r="U75">
        <v>243.68717809401886</v>
      </c>
      <c r="V75">
        <v>5.2682255639097741</v>
      </c>
      <c r="W75">
        <v>8.6330537897310506</v>
      </c>
      <c r="X75">
        <v>37.464935081426795</v>
      </c>
      <c r="Y75">
        <v>0</v>
      </c>
      <c r="Z75">
        <v>3.3293303999999999</v>
      </c>
      <c r="AA75">
        <v>10.835640000000001</v>
      </c>
      <c r="AB75">
        <v>10.035570480000001</v>
      </c>
      <c r="AC75">
        <v>7.3819532319999999</v>
      </c>
      <c r="AD75">
        <v>9.2942918000000017</v>
      </c>
      <c r="AE75">
        <v>12.556885224</v>
      </c>
      <c r="AF75">
        <v>0</v>
      </c>
      <c r="AG75">
        <v>0</v>
      </c>
      <c r="AH75">
        <v>38.846886999999988</v>
      </c>
      <c r="AI75">
        <v>1.6167100000000001</v>
      </c>
      <c r="AJ75">
        <v>0</v>
      </c>
      <c r="AK75">
        <v>12.891999999999998</v>
      </c>
      <c r="AL75">
        <v>20.155330000000003</v>
      </c>
      <c r="AM75">
        <v>4.0218514285714289</v>
      </c>
      <c r="AN75">
        <v>0</v>
      </c>
      <c r="AO75">
        <v>6.9448679999999996</v>
      </c>
      <c r="AP75">
        <v>2.4077676000000001</v>
      </c>
      <c r="AQ75">
        <v>0</v>
      </c>
      <c r="AR75">
        <v>13.31976</v>
      </c>
      <c r="AS75">
        <v>7.8586583999999995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27.644743288548348</v>
      </c>
      <c r="BB75">
        <f t="shared" si="1"/>
        <v>709.54839745476772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51.791638876837794</v>
      </c>
      <c r="L76">
        <v>65.247294624980753</v>
      </c>
      <c r="M76">
        <v>0</v>
      </c>
      <c r="N76">
        <v>29.998845443349751</v>
      </c>
      <c r="O76">
        <v>50.378443722170893</v>
      </c>
      <c r="P76">
        <v>60.214963659683619</v>
      </c>
      <c r="Q76">
        <v>5.5407622677465458</v>
      </c>
      <c r="R76">
        <v>10.77151034060279</v>
      </c>
      <c r="S76">
        <v>6.698785714285715</v>
      </c>
      <c r="T76">
        <v>0</v>
      </c>
      <c r="U76">
        <v>243.68717809401886</v>
      </c>
      <c r="V76">
        <v>5.2682255639097741</v>
      </c>
      <c r="W76">
        <v>8.6330537897310506</v>
      </c>
      <c r="X76">
        <v>37.464935081426795</v>
      </c>
      <c r="Y76">
        <v>0</v>
      </c>
      <c r="Z76">
        <v>3.3293303999999999</v>
      </c>
      <c r="AA76">
        <v>10.835640000000001</v>
      </c>
      <c r="AB76">
        <v>10.035570480000001</v>
      </c>
      <c r="AC76">
        <v>7.3819532319999999</v>
      </c>
      <c r="AD76">
        <v>9.2942918000000017</v>
      </c>
      <c r="AE76">
        <v>12.556885224</v>
      </c>
      <c r="AF76">
        <v>0</v>
      </c>
      <c r="AG76">
        <v>0</v>
      </c>
      <c r="AH76">
        <v>38.846886999999988</v>
      </c>
      <c r="AI76">
        <v>1.6167100000000001</v>
      </c>
      <c r="AJ76">
        <v>0</v>
      </c>
      <c r="AK76">
        <v>12.891999999999998</v>
      </c>
      <c r="AL76">
        <v>20.155330000000003</v>
      </c>
      <c r="AM76">
        <v>4.0218514285714289</v>
      </c>
      <c r="AN76">
        <v>0</v>
      </c>
      <c r="AO76">
        <v>6.9448679999999996</v>
      </c>
      <c r="AP76">
        <v>2.4077676000000001</v>
      </c>
      <c r="AQ76">
        <v>0</v>
      </c>
      <c r="AR76">
        <v>13.31976</v>
      </c>
      <c r="AS76">
        <v>7.8586583999999995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27.644743288548348</v>
      </c>
      <c r="BB76">
        <f t="shared" si="1"/>
        <v>709.54839745476772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51.791638876837794</v>
      </c>
      <c r="L77">
        <v>65.24659962827414</v>
      </c>
      <c r="M77">
        <v>0</v>
      </c>
      <c r="N77">
        <v>29.998845443349751</v>
      </c>
      <c r="O77">
        <v>50.378443722170893</v>
      </c>
      <c r="P77">
        <v>60.214963659683619</v>
      </c>
      <c r="Q77">
        <v>5.5407622677465458</v>
      </c>
      <c r="R77">
        <v>10.77151034060279</v>
      </c>
      <c r="S77">
        <v>6.698785714285715</v>
      </c>
      <c r="T77">
        <v>0</v>
      </c>
      <c r="U77">
        <v>243.68717809401886</v>
      </c>
      <c r="V77">
        <v>5.2682255639097741</v>
      </c>
      <c r="W77">
        <v>8.6330537897310506</v>
      </c>
      <c r="X77">
        <v>37.464935081426795</v>
      </c>
      <c r="Y77">
        <v>0</v>
      </c>
      <c r="Z77">
        <v>3.3293303999999999</v>
      </c>
      <c r="AA77">
        <v>10.835640000000001</v>
      </c>
      <c r="AB77">
        <v>10.035570480000001</v>
      </c>
      <c r="AC77">
        <v>7.3819532319999999</v>
      </c>
      <c r="AD77">
        <v>9.2942918000000017</v>
      </c>
      <c r="AE77">
        <v>12.556885224</v>
      </c>
      <c r="AF77">
        <v>0</v>
      </c>
      <c r="AG77">
        <v>0</v>
      </c>
      <c r="AH77">
        <v>38.846886999999988</v>
      </c>
      <c r="AI77">
        <v>1.9400520000000001</v>
      </c>
      <c r="AJ77">
        <v>0</v>
      </c>
      <c r="AK77">
        <v>12.891999999999998</v>
      </c>
      <c r="AL77">
        <v>20.155330000000003</v>
      </c>
      <c r="AM77">
        <v>4.0218514285714289</v>
      </c>
      <c r="AN77">
        <v>0</v>
      </c>
      <c r="AO77">
        <v>6.9448679999999996</v>
      </c>
      <c r="AP77">
        <v>2.4077676000000001</v>
      </c>
      <c r="AQ77">
        <v>0</v>
      </c>
      <c r="AR77">
        <v>13.31976</v>
      </c>
      <c r="AS77">
        <v>7.8586583999999995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27.656842419712106</v>
      </c>
      <c r="BB77">
        <f t="shared" si="1"/>
        <v>709.85894532689736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51.791638876837794</v>
      </c>
      <c r="L78">
        <v>65.246438901791109</v>
      </c>
      <c r="M78">
        <v>0</v>
      </c>
      <c r="N78">
        <v>29.998845443349751</v>
      </c>
      <c r="O78">
        <v>50.378443722170893</v>
      </c>
      <c r="P78">
        <v>60.214963659683619</v>
      </c>
      <c r="Q78">
        <v>5.5407622677465458</v>
      </c>
      <c r="R78">
        <v>10.77151034060279</v>
      </c>
      <c r="S78">
        <v>6.698785714285715</v>
      </c>
      <c r="T78">
        <v>0</v>
      </c>
      <c r="U78">
        <v>243.68717809401886</v>
      </c>
      <c r="V78">
        <v>5.2682255639097741</v>
      </c>
      <c r="W78">
        <v>8.6330537897310506</v>
      </c>
      <c r="X78">
        <v>37.464935081426795</v>
      </c>
      <c r="Y78">
        <v>0</v>
      </c>
      <c r="Z78">
        <v>3.3293303999999999</v>
      </c>
      <c r="AA78">
        <v>10.835640000000001</v>
      </c>
      <c r="AB78">
        <v>10.035570480000001</v>
      </c>
      <c r="AC78">
        <v>7.3819532319999999</v>
      </c>
      <c r="AD78">
        <v>9.2942918000000017</v>
      </c>
      <c r="AE78">
        <v>12.556885224</v>
      </c>
      <c r="AF78">
        <v>0</v>
      </c>
      <c r="AG78">
        <v>0</v>
      </c>
      <c r="AH78">
        <v>38.846886999999988</v>
      </c>
      <c r="AI78">
        <v>1.9400520000000001</v>
      </c>
      <c r="AJ78">
        <v>0</v>
      </c>
      <c r="AK78">
        <v>12.891999999999998</v>
      </c>
      <c r="AL78">
        <v>20.155330000000003</v>
      </c>
      <c r="AM78">
        <v>4.0218514285714289</v>
      </c>
      <c r="AN78">
        <v>0</v>
      </c>
      <c r="AO78">
        <v>6.9448679999999996</v>
      </c>
      <c r="AP78">
        <v>2.4077676000000001</v>
      </c>
      <c r="AQ78">
        <v>0</v>
      </c>
      <c r="AR78">
        <v>13.31976</v>
      </c>
      <c r="AS78">
        <v>7.8586583999999995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27.656836387359789</v>
      </c>
      <c r="BB78">
        <f t="shared" si="1"/>
        <v>709.85879063276661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51.791638876837794</v>
      </c>
      <c r="L79">
        <v>65.246438901791109</v>
      </c>
      <c r="M79">
        <v>0</v>
      </c>
      <c r="N79">
        <v>29.998845443349751</v>
      </c>
      <c r="O79">
        <v>50.378443722170893</v>
      </c>
      <c r="P79">
        <v>60.214963659683619</v>
      </c>
      <c r="Q79">
        <v>5.5407622677465458</v>
      </c>
      <c r="R79">
        <v>10.77151034060279</v>
      </c>
      <c r="S79">
        <v>6.698785714285715</v>
      </c>
      <c r="T79">
        <v>0</v>
      </c>
      <c r="U79">
        <v>243.68717809401886</v>
      </c>
      <c r="V79">
        <v>5.2682255639097741</v>
      </c>
      <c r="W79">
        <v>8.8427031382502239</v>
      </c>
      <c r="X79">
        <v>37.464935081426795</v>
      </c>
      <c r="Y79">
        <v>0</v>
      </c>
      <c r="Z79">
        <v>4.9939956000000008</v>
      </c>
      <c r="AA79">
        <v>10.935969999999999</v>
      </c>
      <c r="AB79">
        <v>10.3944674</v>
      </c>
      <c r="AC79">
        <v>7.7626463999999995</v>
      </c>
      <c r="AD79">
        <v>9.7975927999999985</v>
      </c>
      <c r="AE79">
        <v>13.230809199999996</v>
      </c>
      <c r="AF79">
        <v>0</v>
      </c>
      <c r="AG79">
        <v>0</v>
      </c>
      <c r="AH79">
        <v>39.291882299999997</v>
      </c>
      <c r="AI79">
        <v>2.5867360000000001</v>
      </c>
      <c r="AJ79">
        <v>0</v>
      </c>
      <c r="AK79">
        <v>12.891999999999998</v>
      </c>
      <c r="AL79">
        <v>21.247200000000003</v>
      </c>
      <c r="AM79">
        <v>4.0218514285714289</v>
      </c>
      <c r="AN79">
        <v>0</v>
      </c>
      <c r="AO79">
        <v>6.9448679999999996</v>
      </c>
      <c r="AP79">
        <v>2.4077676000000001</v>
      </c>
      <c r="AQ79">
        <v>0</v>
      </c>
      <c r="AR79">
        <v>12.057888</v>
      </c>
      <c r="AS79">
        <v>7.8586583999999995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27.837328742145402</v>
      </c>
      <c r="BB79">
        <f t="shared" si="1"/>
        <v>714.49143519050006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51.791638876837794</v>
      </c>
      <c r="L80">
        <v>65.246438901791109</v>
      </c>
      <c r="M80">
        <v>0</v>
      </c>
      <c r="N80">
        <v>29.998845443349751</v>
      </c>
      <c r="O80">
        <v>50.378443722170893</v>
      </c>
      <c r="P80">
        <v>60.214963659683619</v>
      </c>
      <c r="Q80">
        <v>5.5407622677465458</v>
      </c>
      <c r="R80">
        <v>10.77151034060279</v>
      </c>
      <c r="S80">
        <v>6.698785714285715</v>
      </c>
      <c r="T80">
        <v>0</v>
      </c>
      <c r="U80">
        <v>243.68717809401886</v>
      </c>
      <c r="V80">
        <v>5.2682255639097741</v>
      </c>
      <c r="W80">
        <v>8.8427031382502239</v>
      </c>
      <c r="X80">
        <v>37.464935081426795</v>
      </c>
      <c r="Y80">
        <v>0</v>
      </c>
      <c r="Z80">
        <v>4.9939956000000008</v>
      </c>
      <c r="AA80">
        <v>10.935969999999999</v>
      </c>
      <c r="AB80">
        <v>10.3944674</v>
      </c>
      <c r="AC80">
        <v>7.7626463999999995</v>
      </c>
      <c r="AD80">
        <v>9.7975927999999985</v>
      </c>
      <c r="AE80">
        <v>13.230809199999996</v>
      </c>
      <c r="AF80">
        <v>0</v>
      </c>
      <c r="AG80">
        <v>0</v>
      </c>
      <c r="AH80">
        <v>39.291882299999997</v>
      </c>
      <c r="AI80">
        <v>16.813783999999998</v>
      </c>
      <c r="AJ80">
        <v>0</v>
      </c>
      <c r="AK80">
        <v>12.891999999999998</v>
      </c>
      <c r="AL80">
        <v>21.247200000000003</v>
      </c>
      <c r="AM80">
        <v>4.0218514285714289</v>
      </c>
      <c r="AN80">
        <v>0</v>
      </c>
      <c r="AO80">
        <v>6.9448679999999996</v>
      </c>
      <c r="AP80">
        <v>2.4077676000000001</v>
      </c>
      <c r="AQ80">
        <v>0</v>
      </c>
      <c r="AR80">
        <v>12.057888</v>
      </c>
      <c r="AS80">
        <v>7.8586583999999995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28.370843042145395</v>
      </c>
      <c r="BB80">
        <f t="shared" si="1"/>
        <v>728.18496889050016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51.791638876837794</v>
      </c>
      <c r="L81">
        <v>65.246438901791109</v>
      </c>
      <c r="M81">
        <v>0</v>
      </c>
      <c r="N81">
        <v>29.998845443349751</v>
      </c>
      <c r="O81">
        <v>50.378443722170893</v>
      </c>
      <c r="P81">
        <v>60.214963659683619</v>
      </c>
      <c r="Q81">
        <v>5.5407622677465458</v>
      </c>
      <c r="R81">
        <v>10.77151034060279</v>
      </c>
      <c r="S81">
        <v>6.698785714285715</v>
      </c>
      <c r="T81">
        <v>0</v>
      </c>
      <c r="U81">
        <v>243.68717809401886</v>
      </c>
      <c r="V81">
        <v>5.2682255639097741</v>
      </c>
      <c r="W81">
        <v>8.8427031382502239</v>
      </c>
      <c r="X81">
        <v>37.464935081426795</v>
      </c>
      <c r="Y81">
        <v>0</v>
      </c>
      <c r="Z81">
        <v>4.9939956000000008</v>
      </c>
      <c r="AA81">
        <v>10.935969999999999</v>
      </c>
      <c r="AB81">
        <v>10.3944674</v>
      </c>
      <c r="AC81">
        <v>7.7626463999999995</v>
      </c>
      <c r="AD81">
        <v>9.7975927999999985</v>
      </c>
      <c r="AE81">
        <v>13.230809199999996</v>
      </c>
      <c r="AF81">
        <v>0</v>
      </c>
      <c r="AG81">
        <v>0</v>
      </c>
      <c r="AH81">
        <v>39.291882299999997</v>
      </c>
      <c r="AI81">
        <v>16.813783999999998</v>
      </c>
      <c r="AJ81">
        <v>0</v>
      </c>
      <c r="AK81">
        <v>12.891999999999998</v>
      </c>
      <c r="AL81">
        <v>21.247200000000003</v>
      </c>
      <c r="AM81">
        <v>4.0218514285714289</v>
      </c>
      <c r="AN81">
        <v>0</v>
      </c>
      <c r="AO81">
        <v>6.9448679999999996</v>
      </c>
      <c r="AP81">
        <v>2.4077676000000001</v>
      </c>
      <c r="AQ81">
        <v>0</v>
      </c>
      <c r="AR81">
        <v>12.057888</v>
      </c>
      <c r="AS81">
        <v>7.8586583999999995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28.370843042145395</v>
      </c>
      <c r="BB81">
        <f t="shared" si="1"/>
        <v>728.18496889050016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51.791638876837794</v>
      </c>
      <c r="L82">
        <v>65.246438901791109</v>
      </c>
      <c r="M82">
        <v>0</v>
      </c>
      <c r="N82">
        <v>29.998845443349751</v>
      </c>
      <c r="O82">
        <v>50.378443722170893</v>
      </c>
      <c r="P82">
        <v>60.214963659683619</v>
      </c>
      <c r="Q82">
        <v>5.5407622677465458</v>
      </c>
      <c r="R82">
        <v>10.77151034060279</v>
      </c>
      <c r="S82">
        <v>6.698785714285715</v>
      </c>
      <c r="T82">
        <v>0</v>
      </c>
      <c r="U82">
        <v>243.68717809401886</v>
      </c>
      <c r="V82">
        <v>5.2682255639097741</v>
      </c>
      <c r="W82">
        <v>8.8427031382502239</v>
      </c>
      <c r="X82">
        <v>37.464935081426795</v>
      </c>
      <c r="Y82">
        <v>0</v>
      </c>
      <c r="Z82">
        <v>4.9939956000000008</v>
      </c>
      <c r="AA82">
        <v>10.935969999999999</v>
      </c>
      <c r="AB82">
        <v>10.3944674</v>
      </c>
      <c r="AC82">
        <v>7.7626463999999995</v>
      </c>
      <c r="AD82">
        <v>9.7975927999999985</v>
      </c>
      <c r="AE82">
        <v>13.230809199999996</v>
      </c>
      <c r="AF82">
        <v>0</v>
      </c>
      <c r="AG82">
        <v>0</v>
      </c>
      <c r="AH82">
        <v>39.291882299999997</v>
      </c>
      <c r="AI82">
        <v>16.813783999999998</v>
      </c>
      <c r="AJ82">
        <v>0</v>
      </c>
      <c r="AK82">
        <v>12.891999999999998</v>
      </c>
      <c r="AL82">
        <v>21.247200000000003</v>
      </c>
      <c r="AM82">
        <v>4.0218514285714289</v>
      </c>
      <c r="AN82">
        <v>0</v>
      </c>
      <c r="AO82">
        <v>6.9448679999999996</v>
      </c>
      <c r="AP82">
        <v>2.4077676000000001</v>
      </c>
      <c r="AQ82">
        <v>0</v>
      </c>
      <c r="AR82">
        <v>12.057888</v>
      </c>
      <c r="AS82">
        <v>7.8586583999999995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28.370843042145395</v>
      </c>
      <c r="BB82">
        <f t="shared" si="1"/>
        <v>728.18496889050016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51.791638876837794</v>
      </c>
      <c r="L83">
        <v>65.246438901791109</v>
      </c>
      <c r="M83">
        <v>0</v>
      </c>
      <c r="N83">
        <v>29.998845443349751</v>
      </c>
      <c r="O83">
        <v>50.378443722170893</v>
      </c>
      <c r="P83">
        <v>60.214963659683619</v>
      </c>
      <c r="Q83">
        <v>5.5407622677465458</v>
      </c>
      <c r="R83">
        <v>10.77151034060279</v>
      </c>
      <c r="S83">
        <v>6.698785714285715</v>
      </c>
      <c r="T83">
        <v>0</v>
      </c>
      <c r="U83">
        <v>243.68717809401886</v>
      </c>
      <c r="V83">
        <v>5.2682255639097741</v>
      </c>
      <c r="W83">
        <v>8.8427031382502239</v>
      </c>
      <c r="X83">
        <v>37.464935081426795</v>
      </c>
      <c r="Y83">
        <v>0</v>
      </c>
      <c r="Z83">
        <v>4.9939956000000008</v>
      </c>
      <c r="AA83">
        <v>10.935969999999999</v>
      </c>
      <c r="AB83">
        <v>10.3944674</v>
      </c>
      <c r="AC83">
        <v>7.7626463999999995</v>
      </c>
      <c r="AD83">
        <v>9.7975927999999985</v>
      </c>
      <c r="AE83">
        <v>13.230809199999996</v>
      </c>
      <c r="AF83">
        <v>0</v>
      </c>
      <c r="AG83">
        <v>0</v>
      </c>
      <c r="AH83">
        <v>39.291882299999997</v>
      </c>
      <c r="AI83">
        <v>16.813783999999998</v>
      </c>
      <c r="AJ83">
        <v>0</v>
      </c>
      <c r="AK83">
        <v>12.891999999999998</v>
      </c>
      <c r="AL83">
        <v>21.247200000000003</v>
      </c>
      <c r="AM83">
        <v>4.0218514285714289</v>
      </c>
      <c r="AN83">
        <v>0</v>
      </c>
      <c r="AO83">
        <v>6.9448679999999996</v>
      </c>
      <c r="AP83">
        <v>2.4077676000000001</v>
      </c>
      <c r="AQ83">
        <v>0</v>
      </c>
      <c r="AR83">
        <v>13.31976</v>
      </c>
      <c r="AS83">
        <v>7.8586583999999995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28.418163242145397</v>
      </c>
      <c r="BB83">
        <f t="shared" si="1"/>
        <v>729.39952069050003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51.791638876837794</v>
      </c>
      <c r="L84">
        <v>65.246438901791109</v>
      </c>
      <c r="M84">
        <v>0</v>
      </c>
      <c r="N84">
        <v>29.998845443349751</v>
      </c>
      <c r="O84">
        <v>50.378443722170893</v>
      </c>
      <c r="P84">
        <v>60.214963659683619</v>
      </c>
      <c r="Q84">
        <v>5.5407622677465458</v>
      </c>
      <c r="R84">
        <v>10.77151034060279</v>
      </c>
      <c r="S84">
        <v>6.698785714285715</v>
      </c>
      <c r="T84">
        <v>0</v>
      </c>
      <c r="U84">
        <v>243.68717809401886</v>
      </c>
      <c r="V84">
        <v>5.2682255639097741</v>
      </c>
      <c r="W84">
        <v>8.8427031382502239</v>
      </c>
      <c r="X84">
        <v>37.464935081426795</v>
      </c>
      <c r="Y84">
        <v>0</v>
      </c>
      <c r="Z84">
        <v>4.9939956000000008</v>
      </c>
      <c r="AA84">
        <v>10.935969999999999</v>
      </c>
      <c r="AB84">
        <v>10.3944674</v>
      </c>
      <c r="AC84">
        <v>7.7626463999999995</v>
      </c>
      <c r="AD84">
        <v>9.7975927999999985</v>
      </c>
      <c r="AE84">
        <v>13.230809199999996</v>
      </c>
      <c r="AF84">
        <v>0</v>
      </c>
      <c r="AG84">
        <v>0</v>
      </c>
      <c r="AH84">
        <v>39.291882299999997</v>
      </c>
      <c r="AI84">
        <v>16.813783999999998</v>
      </c>
      <c r="AJ84">
        <v>0</v>
      </c>
      <c r="AK84">
        <v>12.891999999999998</v>
      </c>
      <c r="AL84">
        <v>21.247200000000003</v>
      </c>
      <c r="AM84">
        <v>4.0218514285714289</v>
      </c>
      <c r="AN84">
        <v>0</v>
      </c>
      <c r="AO84">
        <v>6.9448679999999996</v>
      </c>
      <c r="AP84">
        <v>2.4077676000000001</v>
      </c>
      <c r="AQ84">
        <v>0</v>
      </c>
      <c r="AR84">
        <v>13.31976</v>
      </c>
      <c r="AS84">
        <v>7.8586583999999995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28.418163242145397</v>
      </c>
      <c r="BB84">
        <f t="shared" si="1"/>
        <v>729.39952069050003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51.791638876837794</v>
      </c>
      <c r="L85">
        <v>65.246438901791109</v>
      </c>
      <c r="M85">
        <v>0</v>
      </c>
      <c r="N85">
        <v>29.998845443349751</v>
      </c>
      <c r="O85">
        <v>50.378443722170893</v>
      </c>
      <c r="P85">
        <v>60.214963659683619</v>
      </c>
      <c r="Q85">
        <v>5.5407622677465458</v>
      </c>
      <c r="R85">
        <v>10.77151034060279</v>
      </c>
      <c r="S85">
        <v>6.698785714285715</v>
      </c>
      <c r="T85">
        <v>0</v>
      </c>
      <c r="U85">
        <v>227.80981306923127</v>
      </c>
      <c r="V85">
        <v>5.2682255639097741</v>
      </c>
      <c r="W85">
        <v>8.8427031382502239</v>
      </c>
      <c r="X85">
        <v>37.464935081426795</v>
      </c>
      <c r="Y85">
        <v>0</v>
      </c>
      <c r="Z85">
        <v>4.9939956000000008</v>
      </c>
      <c r="AA85">
        <v>10.935969999999999</v>
      </c>
      <c r="AB85">
        <v>10.3944674</v>
      </c>
      <c r="AC85">
        <v>7.7626463999999995</v>
      </c>
      <c r="AD85">
        <v>9.7975927999999985</v>
      </c>
      <c r="AE85">
        <v>13.230809199999996</v>
      </c>
      <c r="AF85">
        <v>0</v>
      </c>
      <c r="AG85">
        <v>0</v>
      </c>
      <c r="AH85">
        <v>39.291882299999997</v>
      </c>
      <c r="AI85">
        <v>16.813783999999998</v>
      </c>
      <c r="AJ85">
        <v>0</v>
      </c>
      <c r="AK85">
        <v>12.891999999999998</v>
      </c>
      <c r="AL85">
        <v>21.247200000000003</v>
      </c>
      <c r="AM85">
        <v>4.0218514285714289</v>
      </c>
      <c r="AN85">
        <v>0</v>
      </c>
      <c r="AO85">
        <v>6.6088259999999988</v>
      </c>
      <c r="AP85">
        <v>2.4077676000000001</v>
      </c>
      <c r="AQ85">
        <v>0</v>
      </c>
      <c r="AR85">
        <v>12.057888</v>
      </c>
      <c r="AS85">
        <v>7.8586583999999995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27.762840500862964</v>
      </c>
      <c r="BB85">
        <f t="shared" si="1"/>
        <v>712.5795644069949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51.791638876837794</v>
      </c>
      <c r="L86">
        <v>65.246438901791109</v>
      </c>
      <c r="M86">
        <v>0</v>
      </c>
      <c r="N86">
        <v>29.998845443349751</v>
      </c>
      <c r="O86">
        <v>50.378443722170893</v>
      </c>
      <c r="P86">
        <v>60.214963659683619</v>
      </c>
      <c r="Q86">
        <v>5.5407622677465458</v>
      </c>
      <c r="R86">
        <v>10.77151034060279</v>
      </c>
      <c r="S86">
        <v>6.698785714285715</v>
      </c>
      <c r="T86">
        <v>0</v>
      </c>
      <c r="U86">
        <v>227.80981306923127</v>
      </c>
      <c r="V86">
        <v>5.2682255639097741</v>
      </c>
      <c r="W86">
        <v>8.8427031382502239</v>
      </c>
      <c r="X86">
        <v>37.464935081426795</v>
      </c>
      <c r="Y86">
        <v>0</v>
      </c>
      <c r="Z86">
        <v>4.9939956000000008</v>
      </c>
      <c r="AA86">
        <v>10.935969999999999</v>
      </c>
      <c r="AB86">
        <v>10.3944674</v>
      </c>
      <c r="AC86">
        <v>7.7626463999999995</v>
      </c>
      <c r="AD86">
        <v>9.7975927999999985</v>
      </c>
      <c r="AE86">
        <v>13.230809199999996</v>
      </c>
      <c r="AF86">
        <v>0</v>
      </c>
      <c r="AG86">
        <v>0</v>
      </c>
      <c r="AH86">
        <v>39.291882299999997</v>
      </c>
      <c r="AI86">
        <v>3.8801040000000002</v>
      </c>
      <c r="AJ86">
        <v>0</v>
      </c>
      <c r="AK86">
        <v>12.891999999999998</v>
      </c>
      <c r="AL86">
        <v>21.247200000000003</v>
      </c>
      <c r="AM86">
        <v>4.0218514285714289</v>
      </c>
      <c r="AN86">
        <v>0</v>
      </c>
      <c r="AO86">
        <v>6.6088259999999988</v>
      </c>
      <c r="AP86">
        <v>2.4077676000000001</v>
      </c>
      <c r="AQ86">
        <v>0</v>
      </c>
      <c r="AR86">
        <v>12.057888</v>
      </c>
      <c r="AS86">
        <v>7.8586583999999995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27.277827500862969</v>
      </c>
      <c r="BB86">
        <f t="shared" si="1"/>
        <v>700.13089740699479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51.791638876837794</v>
      </c>
      <c r="L87">
        <v>65.246438901791109</v>
      </c>
      <c r="M87">
        <v>0</v>
      </c>
      <c r="N87">
        <v>29.998845443349751</v>
      </c>
      <c r="O87">
        <v>50.378443722170893</v>
      </c>
      <c r="P87">
        <v>60.214963659683619</v>
      </c>
      <c r="Q87">
        <v>5.5407622677465458</v>
      </c>
      <c r="R87">
        <v>10.77151034060279</v>
      </c>
      <c r="S87">
        <v>6.698785714285715</v>
      </c>
      <c r="T87">
        <v>0</v>
      </c>
      <c r="U87">
        <v>192.46685231256359</v>
      </c>
      <c r="V87">
        <v>5.2682255639097741</v>
      </c>
      <c r="W87">
        <v>8.8427031382502239</v>
      </c>
      <c r="X87">
        <v>37.464935081426795</v>
      </c>
      <c r="Y87">
        <v>0</v>
      </c>
      <c r="Z87">
        <v>4.9939956000000008</v>
      </c>
      <c r="AA87">
        <v>10.835640000000001</v>
      </c>
      <c r="AB87">
        <v>10.035570480000001</v>
      </c>
      <c r="AC87">
        <v>7.3819532319999999</v>
      </c>
      <c r="AD87">
        <v>9.2942918000000017</v>
      </c>
      <c r="AE87">
        <v>12.556885224</v>
      </c>
      <c r="AF87">
        <v>0</v>
      </c>
      <c r="AG87">
        <v>0</v>
      </c>
      <c r="AH87">
        <v>38.846886999999988</v>
      </c>
      <c r="AI87">
        <v>3.8801040000000002</v>
      </c>
      <c r="AJ87">
        <v>0</v>
      </c>
      <c r="AK87">
        <v>12.891999999999998</v>
      </c>
      <c r="AL87">
        <v>20.155330000000003</v>
      </c>
      <c r="AM87">
        <v>4.0218514285714289</v>
      </c>
      <c r="AN87">
        <v>0</v>
      </c>
      <c r="AO87">
        <v>6.6088259999999988</v>
      </c>
      <c r="AP87">
        <v>2.4077676000000001</v>
      </c>
      <c r="AQ87">
        <v>0</v>
      </c>
      <c r="AR87">
        <v>12.057888</v>
      </c>
      <c r="AS87">
        <v>7.8586583999999995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25.819191553654733</v>
      </c>
      <c r="BB87">
        <f t="shared" si="1"/>
        <v>662.69256223353545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51.791638876837794</v>
      </c>
      <c r="L88">
        <v>65.246438901791109</v>
      </c>
      <c r="M88">
        <v>0</v>
      </c>
      <c r="N88">
        <v>29.998845443349751</v>
      </c>
      <c r="O88">
        <v>50.378443722170893</v>
      </c>
      <c r="P88">
        <v>60.214963659683619</v>
      </c>
      <c r="Q88">
        <v>5.5407622677465458</v>
      </c>
      <c r="R88">
        <v>10.77151034060279</v>
      </c>
      <c r="S88">
        <v>6.698785714285715</v>
      </c>
      <c r="T88">
        <v>0</v>
      </c>
      <c r="U88">
        <v>192.46685231256359</v>
      </c>
      <c r="V88">
        <v>5.2682255639097741</v>
      </c>
      <c r="W88">
        <v>8.8427031382502239</v>
      </c>
      <c r="X88">
        <v>37.464935081426795</v>
      </c>
      <c r="Y88">
        <v>0</v>
      </c>
      <c r="Z88">
        <v>4.9939956000000008</v>
      </c>
      <c r="AA88">
        <v>10.835640000000001</v>
      </c>
      <c r="AB88">
        <v>10.035570480000001</v>
      </c>
      <c r="AC88">
        <v>7.3819532319999999</v>
      </c>
      <c r="AD88">
        <v>9.2942918000000017</v>
      </c>
      <c r="AE88">
        <v>12.556885224</v>
      </c>
      <c r="AF88">
        <v>0</v>
      </c>
      <c r="AG88">
        <v>0</v>
      </c>
      <c r="AH88">
        <v>38.846886999999988</v>
      </c>
      <c r="AI88">
        <v>3.8801040000000002</v>
      </c>
      <c r="AJ88">
        <v>0</v>
      </c>
      <c r="AK88">
        <v>12.891999999999998</v>
      </c>
      <c r="AL88">
        <v>20.155330000000003</v>
      </c>
      <c r="AM88">
        <v>4.0218514285714289</v>
      </c>
      <c r="AN88">
        <v>0</v>
      </c>
      <c r="AO88">
        <v>6.6088259999999988</v>
      </c>
      <c r="AP88">
        <v>2.4077676000000001</v>
      </c>
      <c r="AQ88">
        <v>0</v>
      </c>
      <c r="AR88">
        <v>12.057888</v>
      </c>
      <c r="AS88">
        <v>7.8586583999999995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25.819191553654733</v>
      </c>
      <c r="BB88">
        <f t="shared" si="1"/>
        <v>662.69256223353545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51.791638876837794</v>
      </c>
      <c r="L89">
        <v>65.246438901791109</v>
      </c>
      <c r="M89">
        <v>0</v>
      </c>
      <c r="N89">
        <v>29.998845443349751</v>
      </c>
      <c r="O89">
        <v>50.378443722170893</v>
      </c>
      <c r="P89">
        <v>60.214963659683619</v>
      </c>
      <c r="Q89">
        <v>5.5407622677465458</v>
      </c>
      <c r="R89">
        <v>10.77151034060279</v>
      </c>
      <c r="S89">
        <v>6.698785714285715</v>
      </c>
      <c r="T89">
        <v>0</v>
      </c>
      <c r="U89">
        <v>192.46685231256359</v>
      </c>
      <c r="V89">
        <v>5.2682255639097741</v>
      </c>
      <c r="W89">
        <v>8.8427031382502239</v>
      </c>
      <c r="X89">
        <v>37.464935081426795</v>
      </c>
      <c r="Y89">
        <v>0</v>
      </c>
      <c r="Z89">
        <v>4.9939956000000008</v>
      </c>
      <c r="AA89">
        <v>10.835640000000001</v>
      </c>
      <c r="AB89">
        <v>10.035570480000001</v>
      </c>
      <c r="AC89">
        <v>7.3819532319999999</v>
      </c>
      <c r="AD89">
        <v>9.2942918000000017</v>
      </c>
      <c r="AE89">
        <v>12.556885224</v>
      </c>
      <c r="AF89">
        <v>0</v>
      </c>
      <c r="AG89">
        <v>0</v>
      </c>
      <c r="AH89">
        <v>38.846886999999988</v>
      </c>
      <c r="AI89">
        <v>7.7602080000000004</v>
      </c>
      <c r="AJ89">
        <v>0</v>
      </c>
      <c r="AK89">
        <v>12.891999999999998</v>
      </c>
      <c r="AL89">
        <v>20.155330000000003</v>
      </c>
      <c r="AM89">
        <v>4.0218514285714289</v>
      </c>
      <c r="AN89">
        <v>0</v>
      </c>
      <c r="AO89">
        <v>6.6088259999999988</v>
      </c>
      <c r="AP89">
        <v>2.4077676000000001</v>
      </c>
      <c r="AQ89">
        <v>0</v>
      </c>
      <c r="AR89">
        <v>12.057888</v>
      </c>
      <c r="AS89">
        <v>7.8586583999999995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25.964695453654734</v>
      </c>
      <c r="BB89">
        <f t="shared" si="1"/>
        <v>666.42716233353553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51.791638876837794</v>
      </c>
      <c r="L90">
        <v>65.246438901791109</v>
      </c>
      <c r="M90">
        <v>0</v>
      </c>
      <c r="N90">
        <v>29.998845443349751</v>
      </c>
      <c r="O90">
        <v>50.378443722170893</v>
      </c>
      <c r="P90">
        <v>60.214963659683619</v>
      </c>
      <c r="Q90">
        <v>5.5407622677465458</v>
      </c>
      <c r="R90">
        <v>10.77151034060279</v>
      </c>
      <c r="S90">
        <v>6.698785714285715</v>
      </c>
      <c r="T90">
        <v>0</v>
      </c>
      <c r="U90">
        <v>192.46685231256359</v>
      </c>
      <c r="V90">
        <v>5.2682255639097741</v>
      </c>
      <c r="W90">
        <v>8.8427031382502239</v>
      </c>
      <c r="X90">
        <v>37.464935081426795</v>
      </c>
      <c r="Y90">
        <v>0</v>
      </c>
      <c r="Z90">
        <v>4.9939956000000008</v>
      </c>
      <c r="AA90">
        <v>10.835640000000001</v>
      </c>
      <c r="AB90">
        <v>10.035570480000001</v>
      </c>
      <c r="AC90">
        <v>7.3819532319999999</v>
      </c>
      <c r="AD90">
        <v>9.2942918000000017</v>
      </c>
      <c r="AE90">
        <v>12.556885224</v>
      </c>
      <c r="AF90">
        <v>0</v>
      </c>
      <c r="AG90">
        <v>0</v>
      </c>
      <c r="AH90">
        <v>38.846886999999988</v>
      </c>
      <c r="AI90">
        <v>7.7602080000000004</v>
      </c>
      <c r="AJ90">
        <v>0</v>
      </c>
      <c r="AK90">
        <v>12.891999999999998</v>
      </c>
      <c r="AL90">
        <v>20.155330000000003</v>
      </c>
      <c r="AM90">
        <v>4.0218514285714289</v>
      </c>
      <c r="AN90">
        <v>0</v>
      </c>
      <c r="AO90">
        <v>6.6088259999999988</v>
      </c>
      <c r="AP90">
        <v>2.4077676000000001</v>
      </c>
      <c r="AQ90">
        <v>0</v>
      </c>
      <c r="AR90">
        <v>12.057888</v>
      </c>
      <c r="AS90">
        <v>7.8586583999999995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25.964695453654734</v>
      </c>
      <c r="BB90">
        <f t="shared" si="1"/>
        <v>666.42716233353553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51.791638876837794</v>
      </c>
      <c r="L91">
        <v>65.246438901791109</v>
      </c>
      <c r="M91">
        <v>0</v>
      </c>
      <c r="N91">
        <v>29.998845443349751</v>
      </c>
      <c r="O91">
        <v>50.378443722170893</v>
      </c>
      <c r="P91">
        <v>60.214963659683619</v>
      </c>
      <c r="Q91">
        <v>5.5407622677465458</v>
      </c>
      <c r="R91">
        <v>10.77151034060279</v>
      </c>
      <c r="S91">
        <v>6.698785714285715</v>
      </c>
      <c r="T91">
        <v>0</v>
      </c>
      <c r="U91">
        <v>192.46685231256359</v>
      </c>
      <c r="V91">
        <v>5.2682255639097741</v>
      </c>
      <c r="W91">
        <v>8.8427031382502239</v>
      </c>
      <c r="X91">
        <v>37.464935081426795</v>
      </c>
      <c r="Y91">
        <v>0</v>
      </c>
      <c r="Z91">
        <v>4.9939956000000008</v>
      </c>
      <c r="AA91">
        <v>10.935969999999999</v>
      </c>
      <c r="AB91">
        <v>10.3944674</v>
      </c>
      <c r="AC91">
        <v>7.7626463999999995</v>
      </c>
      <c r="AD91">
        <v>9.7975927999999985</v>
      </c>
      <c r="AE91">
        <v>13.230809199999996</v>
      </c>
      <c r="AF91">
        <v>0</v>
      </c>
      <c r="AG91">
        <v>0</v>
      </c>
      <c r="AH91">
        <v>39.291882299999997</v>
      </c>
      <c r="AI91">
        <v>7.7602080000000004</v>
      </c>
      <c r="AJ91">
        <v>0</v>
      </c>
      <c r="AK91">
        <v>12.891999999999998</v>
      </c>
      <c r="AL91">
        <v>21.247200000000003</v>
      </c>
      <c r="AM91">
        <v>4.0218514285714289</v>
      </c>
      <c r="AN91">
        <v>0</v>
      </c>
      <c r="AO91">
        <v>6.3474599999999999</v>
      </c>
      <c r="AP91">
        <v>2.4077676000000001</v>
      </c>
      <c r="AQ91">
        <v>0</v>
      </c>
      <c r="AR91">
        <v>13.31976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26.144612741634088</v>
      </c>
      <c r="BB91">
        <f t="shared" si="1"/>
        <v>671.0450382915559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51.791638876837794</v>
      </c>
      <c r="L92">
        <v>65.246438901791109</v>
      </c>
      <c r="M92">
        <v>0</v>
      </c>
      <c r="N92">
        <v>29.998845443349751</v>
      </c>
      <c r="O92">
        <v>50.378443722170893</v>
      </c>
      <c r="P92">
        <v>60.214963659683619</v>
      </c>
      <c r="Q92">
        <v>5.5407622677465458</v>
      </c>
      <c r="R92">
        <v>10.77151034060279</v>
      </c>
      <c r="S92">
        <v>6.698785714285715</v>
      </c>
      <c r="T92">
        <v>0</v>
      </c>
      <c r="U92">
        <v>192.46685231256359</v>
      </c>
      <c r="V92">
        <v>5.2682255639097741</v>
      </c>
      <c r="W92">
        <v>8.8427031382502239</v>
      </c>
      <c r="X92">
        <v>37.464935081426795</v>
      </c>
      <c r="Y92">
        <v>0</v>
      </c>
      <c r="Z92">
        <v>4.9939956000000008</v>
      </c>
      <c r="AA92">
        <v>10.935969999999999</v>
      </c>
      <c r="AB92">
        <v>10.3944674</v>
      </c>
      <c r="AC92">
        <v>7.7626463999999995</v>
      </c>
      <c r="AD92">
        <v>9.7975927999999985</v>
      </c>
      <c r="AE92">
        <v>13.230809199999996</v>
      </c>
      <c r="AF92">
        <v>0</v>
      </c>
      <c r="AG92">
        <v>0</v>
      </c>
      <c r="AH92">
        <v>39.291882299999997</v>
      </c>
      <c r="AI92">
        <v>7.7602080000000004</v>
      </c>
      <c r="AJ92">
        <v>0</v>
      </c>
      <c r="AK92">
        <v>12.891999999999998</v>
      </c>
      <c r="AL92">
        <v>21.247200000000003</v>
      </c>
      <c r="AM92">
        <v>4.0218514285714289</v>
      </c>
      <c r="AN92">
        <v>0</v>
      </c>
      <c r="AO92">
        <v>6.3474599999999999</v>
      </c>
      <c r="AP92">
        <v>2.4077676000000001</v>
      </c>
      <c r="AQ92">
        <v>0</v>
      </c>
      <c r="AR92">
        <v>13.31976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26.144612741634088</v>
      </c>
      <c r="BB92">
        <f t="shared" si="1"/>
        <v>671.0450382915559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51.791638876837794</v>
      </c>
      <c r="L93">
        <v>65.246438901791109</v>
      </c>
      <c r="M93">
        <v>0</v>
      </c>
      <c r="N93">
        <v>29.998845443349751</v>
      </c>
      <c r="O93">
        <v>50.378443722170893</v>
      </c>
      <c r="P93">
        <v>60.214963659683619</v>
      </c>
      <c r="Q93">
        <v>5.5407622677465458</v>
      </c>
      <c r="R93">
        <v>10.77151034060279</v>
      </c>
      <c r="S93">
        <v>6.698785714285715</v>
      </c>
      <c r="T93">
        <v>0</v>
      </c>
      <c r="U93">
        <v>192.46685231256359</v>
      </c>
      <c r="V93">
        <v>5.2682255639097741</v>
      </c>
      <c r="W93">
        <v>8.8427031382502239</v>
      </c>
      <c r="X93">
        <v>37.464935081426795</v>
      </c>
      <c r="Y93">
        <v>0</v>
      </c>
      <c r="Z93">
        <v>4.9939956000000008</v>
      </c>
      <c r="AA93">
        <v>10.935969999999999</v>
      </c>
      <c r="AB93">
        <v>10.3944674</v>
      </c>
      <c r="AC93">
        <v>7.7626463999999995</v>
      </c>
      <c r="AD93">
        <v>9.7975927999999985</v>
      </c>
      <c r="AE93">
        <v>13.230809199999996</v>
      </c>
      <c r="AF93">
        <v>0</v>
      </c>
      <c r="AG93">
        <v>0</v>
      </c>
      <c r="AH93">
        <v>39.291882299999997</v>
      </c>
      <c r="AI93">
        <v>7.7602080000000004</v>
      </c>
      <c r="AJ93">
        <v>0</v>
      </c>
      <c r="AK93">
        <v>12.891999999999998</v>
      </c>
      <c r="AL93">
        <v>21.247200000000003</v>
      </c>
      <c r="AM93">
        <v>4.0218514285714289</v>
      </c>
      <c r="AN93">
        <v>0</v>
      </c>
      <c r="AO93">
        <v>6.3474599999999999</v>
      </c>
      <c r="AP93">
        <v>2.4077676000000001</v>
      </c>
      <c r="AQ93">
        <v>0</v>
      </c>
      <c r="AR93">
        <v>10.375392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26.034198941634088</v>
      </c>
      <c r="BB93">
        <f t="shared" si="1"/>
        <v>668.2110840915559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51.791638876837794</v>
      </c>
      <c r="L94">
        <v>65.246438901791109</v>
      </c>
      <c r="M94">
        <v>0</v>
      </c>
      <c r="N94">
        <v>29.998845443349751</v>
      </c>
      <c r="O94">
        <v>50.378443722170893</v>
      </c>
      <c r="P94">
        <v>60.214963659683619</v>
      </c>
      <c r="Q94">
        <v>5.5407622677465458</v>
      </c>
      <c r="R94">
        <v>10.77151034060279</v>
      </c>
      <c r="S94">
        <v>6.698785714285715</v>
      </c>
      <c r="T94">
        <v>0</v>
      </c>
      <c r="U94">
        <v>192.46685231256359</v>
      </c>
      <c r="V94">
        <v>5.2682255639097741</v>
      </c>
      <c r="W94">
        <v>8.8427031382502239</v>
      </c>
      <c r="X94">
        <v>37.464935081426795</v>
      </c>
      <c r="Y94">
        <v>0</v>
      </c>
      <c r="Z94">
        <v>4.9939956000000008</v>
      </c>
      <c r="AA94">
        <v>10.935969999999999</v>
      </c>
      <c r="AB94">
        <v>10.3944674</v>
      </c>
      <c r="AC94">
        <v>7.7626463999999995</v>
      </c>
      <c r="AD94">
        <v>9.7975927999999985</v>
      </c>
      <c r="AE94">
        <v>13.230809199999996</v>
      </c>
      <c r="AF94">
        <v>0</v>
      </c>
      <c r="AG94">
        <v>0</v>
      </c>
      <c r="AH94">
        <v>39.291882299999997</v>
      </c>
      <c r="AI94">
        <v>7.7602080000000004</v>
      </c>
      <c r="AJ94">
        <v>0</v>
      </c>
      <c r="AK94">
        <v>12.891999999999998</v>
      </c>
      <c r="AL94">
        <v>21.247200000000003</v>
      </c>
      <c r="AM94">
        <v>4.0218514285714289</v>
      </c>
      <c r="AN94">
        <v>0</v>
      </c>
      <c r="AO94">
        <v>6.3474599999999999</v>
      </c>
      <c r="AP94">
        <v>2.4077676000000001</v>
      </c>
      <c r="AQ94">
        <v>0</v>
      </c>
      <c r="AR94">
        <v>10.375392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26.034198941634088</v>
      </c>
      <c r="BB94">
        <f t="shared" si="1"/>
        <v>668.2110840915559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51.791638876837794</v>
      </c>
      <c r="L95">
        <v>65.246438901791109</v>
      </c>
      <c r="M95">
        <v>0</v>
      </c>
      <c r="N95">
        <v>29.998845443349751</v>
      </c>
      <c r="O95">
        <v>50.378443722170893</v>
      </c>
      <c r="P95">
        <v>60.214963659683619</v>
      </c>
      <c r="Q95">
        <v>5.5407622677465458</v>
      </c>
      <c r="R95">
        <v>10.77151034060279</v>
      </c>
      <c r="S95">
        <v>6.698785714285715</v>
      </c>
      <c r="T95">
        <v>0</v>
      </c>
      <c r="U95">
        <v>192.46685231256359</v>
      </c>
      <c r="V95">
        <v>5.2682255639097741</v>
      </c>
      <c r="W95">
        <v>8.8427031382502239</v>
      </c>
      <c r="X95">
        <v>37.464935081426795</v>
      </c>
      <c r="Y95">
        <v>0</v>
      </c>
      <c r="Z95">
        <v>4.9939956000000008</v>
      </c>
      <c r="AA95">
        <v>10.835640000000001</v>
      </c>
      <c r="AB95">
        <v>10.035570480000001</v>
      </c>
      <c r="AC95">
        <v>7.3819532319999999</v>
      </c>
      <c r="AD95">
        <v>9.2942918000000017</v>
      </c>
      <c r="AE95">
        <v>12.556885224</v>
      </c>
      <c r="AF95">
        <v>0</v>
      </c>
      <c r="AG95">
        <v>0</v>
      </c>
      <c r="AH95">
        <v>38.846886999999988</v>
      </c>
      <c r="AI95">
        <v>7.7602080000000004</v>
      </c>
      <c r="AJ95">
        <v>0</v>
      </c>
      <c r="AK95">
        <v>12.891999999999998</v>
      </c>
      <c r="AL95">
        <v>20.155330000000003</v>
      </c>
      <c r="AM95">
        <v>4.0218514285714289</v>
      </c>
      <c r="AN95">
        <v>0</v>
      </c>
      <c r="AO95">
        <v>6.3474599999999999</v>
      </c>
      <c r="AP95">
        <v>2.4077676000000001</v>
      </c>
      <c r="AQ95">
        <v>0</v>
      </c>
      <c r="AR95">
        <v>11.21664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25.932470473654732</v>
      </c>
      <c r="BB95">
        <f t="shared" si="1"/>
        <v>665.60005019553546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51.791638876837794</v>
      </c>
      <c r="L96">
        <v>65.246438901791109</v>
      </c>
      <c r="M96">
        <v>0</v>
      </c>
      <c r="N96">
        <v>29.998845443349751</v>
      </c>
      <c r="O96">
        <v>50.378443722170893</v>
      </c>
      <c r="P96">
        <v>60.214963659683619</v>
      </c>
      <c r="Q96">
        <v>5.5407622677465458</v>
      </c>
      <c r="R96">
        <v>10.77151034060279</v>
      </c>
      <c r="S96">
        <v>6.698785714285715</v>
      </c>
      <c r="T96">
        <v>0</v>
      </c>
      <c r="U96">
        <v>192.46685231256359</v>
      </c>
      <c r="V96">
        <v>5.2682255639097741</v>
      </c>
      <c r="W96">
        <v>8.8427031382502239</v>
      </c>
      <c r="X96">
        <v>37.464935081426795</v>
      </c>
      <c r="Y96">
        <v>0</v>
      </c>
      <c r="Z96">
        <v>4.9939956000000008</v>
      </c>
      <c r="AA96">
        <v>10.835640000000001</v>
      </c>
      <c r="AB96">
        <v>10.035570480000001</v>
      </c>
      <c r="AC96">
        <v>7.3819532319999999</v>
      </c>
      <c r="AD96">
        <v>9.2942918000000017</v>
      </c>
      <c r="AE96">
        <v>12.556885224</v>
      </c>
      <c r="AF96">
        <v>0</v>
      </c>
      <c r="AG96">
        <v>0</v>
      </c>
      <c r="AH96">
        <v>38.846886999999988</v>
      </c>
      <c r="AI96">
        <v>7.7602080000000004</v>
      </c>
      <c r="AJ96">
        <v>0</v>
      </c>
      <c r="AK96">
        <v>12.891999999999998</v>
      </c>
      <c r="AL96">
        <v>20.155330000000003</v>
      </c>
      <c r="AM96">
        <v>4.0218514285714289</v>
      </c>
      <c r="AN96">
        <v>0</v>
      </c>
      <c r="AO96">
        <v>6.3474599999999999</v>
      </c>
      <c r="AP96">
        <v>2.4077676000000001</v>
      </c>
      <c r="AQ96">
        <v>0</v>
      </c>
      <c r="AR96">
        <v>11.21664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25.932470473654732</v>
      </c>
      <c r="BB96">
        <f t="shared" si="1"/>
        <v>665.60005019553546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51.791638876837794</v>
      </c>
      <c r="L97">
        <v>65.246438901791109</v>
      </c>
      <c r="M97">
        <v>0</v>
      </c>
      <c r="N97">
        <v>29.998845443349751</v>
      </c>
      <c r="O97">
        <v>50.378443722170893</v>
      </c>
      <c r="P97">
        <v>60.214963659683619</v>
      </c>
      <c r="Q97">
        <v>5.5407622677465458</v>
      </c>
      <c r="R97">
        <v>10.77151034060279</v>
      </c>
      <c r="S97">
        <v>6.698785714285715</v>
      </c>
      <c r="T97">
        <v>0</v>
      </c>
      <c r="U97">
        <v>192.46685231256359</v>
      </c>
      <c r="V97">
        <v>5.2682255639097741</v>
      </c>
      <c r="W97">
        <v>8.8427031382502239</v>
      </c>
      <c r="X97">
        <v>37.464935081426795</v>
      </c>
      <c r="Y97">
        <v>0</v>
      </c>
      <c r="Z97">
        <v>4.9939956000000008</v>
      </c>
      <c r="AA97">
        <v>10.835640000000001</v>
      </c>
      <c r="AB97">
        <v>10.035570480000001</v>
      </c>
      <c r="AC97">
        <v>7.3819532319999999</v>
      </c>
      <c r="AD97">
        <v>9.2942918000000017</v>
      </c>
      <c r="AE97">
        <v>12.556885224</v>
      </c>
      <c r="AF97">
        <v>0</v>
      </c>
      <c r="AG97">
        <v>0</v>
      </c>
      <c r="AH97">
        <v>38.846886999999988</v>
      </c>
      <c r="AI97">
        <v>4.6884589999999999</v>
      </c>
      <c r="AJ97">
        <v>0</v>
      </c>
      <c r="AK97">
        <v>12.891999999999998</v>
      </c>
      <c r="AL97">
        <v>20.155330000000003</v>
      </c>
      <c r="AM97">
        <v>4.0218514285714289</v>
      </c>
      <c r="AN97">
        <v>0</v>
      </c>
      <c r="AO97">
        <v>6.3474599999999999</v>
      </c>
      <c r="AP97">
        <v>2.4077676000000001</v>
      </c>
      <c r="AQ97">
        <v>0</v>
      </c>
      <c r="AR97">
        <v>11.21664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25.817279949654733</v>
      </c>
      <c r="BB97">
        <f t="shared" si="1"/>
        <v>662.6434917195354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51.791638876837794</v>
      </c>
      <c r="L98">
        <v>65.246438901791109</v>
      </c>
      <c r="M98">
        <v>0</v>
      </c>
      <c r="N98">
        <v>29.998845443349751</v>
      </c>
      <c r="O98">
        <v>50.378443722170893</v>
      </c>
      <c r="P98">
        <v>60.214963659683619</v>
      </c>
      <c r="Q98">
        <v>5.5407622677465458</v>
      </c>
      <c r="R98">
        <v>10.77151034060279</v>
      </c>
      <c r="S98">
        <v>6.698785714285715</v>
      </c>
      <c r="T98">
        <v>0</v>
      </c>
      <c r="U98">
        <v>192.46685231256359</v>
      </c>
      <c r="V98">
        <v>5.2682255639097741</v>
      </c>
      <c r="W98">
        <v>8.8427031382502239</v>
      </c>
      <c r="X98">
        <v>37.464935081426795</v>
      </c>
      <c r="Y98">
        <v>0</v>
      </c>
      <c r="Z98">
        <v>4.9939956000000008</v>
      </c>
      <c r="AA98">
        <v>10.835640000000001</v>
      </c>
      <c r="AB98">
        <v>10.035570480000001</v>
      </c>
      <c r="AC98">
        <v>7.3819532319999999</v>
      </c>
      <c r="AD98">
        <v>9.2942918000000017</v>
      </c>
      <c r="AE98">
        <v>12.556885224</v>
      </c>
      <c r="AF98">
        <v>0</v>
      </c>
      <c r="AG98">
        <v>0</v>
      </c>
      <c r="AH98">
        <v>38.846886999999988</v>
      </c>
      <c r="AI98">
        <v>4.6884589999999999</v>
      </c>
      <c r="AJ98">
        <v>0</v>
      </c>
      <c r="AK98">
        <v>12.891999999999998</v>
      </c>
      <c r="AL98">
        <v>20.155330000000003</v>
      </c>
      <c r="AM98">
        <v>4.0218514285714289</v>
      </c>
      <c r="AN98">
        <v>0</v>
      </c>
      <c r="AO98">
        <v>6.3474599999999999</v>
      </c>
      <c r="AP98">
        <v>2.4077676000000001</v>
      </c>
      <c r="AQ98">
        <v>0</v>
      </c>
      <c r="AR98">
        <v>11.21664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25.817279949654733</v>
      </c>
      <c r="BB98">
        <f t="shared" si="1"/>
        <v>662.6434917195354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0.84621671713658464</v>
      </c>
      <c r="L99">
        <f t="shared" si="2"/>
        <v>0.76837753878090431</v>
      </c>
      <c r="M99">
        <f t="shared" si="2"/>
        <v>0</v>
      </c>
      <c r="N99">
        <f t="shared" si="2"/>
        <v>0.71997229064039237</v>
      </c>
      <c r="O99">
        <f t="shared" si="2"/>
        <v>1.2090826493321003</v>
      </c>
      <c r="P99">
        <f t="shared" si="2"/>
        <v>1.4445966410993507</v>
      </c>
      <c r="Q99">
        <f t="shared" si="2"/>
        <v>7.96631719209933E-2</v>
      </c>
      <c r="R99">
        <f t="shared" si="2"/>
        <v>0.1624503107489485</v>
      </c>
      <c r="S99">
        <f t="shared" si="2"/>
        <v>0.10488018169454892</v>
      </c>
      <c r="T99">
        <f t="shared" si="2"/>
        <v>0</v>
      </c>
      <c r="U99">
        <f t="shared" si="2"/>
        <v>5.6868926143996879</v>
      </c>
      <c r="V99">
        <f t="shared" si="2"/>
        <v>5.6632709928641951E-2</v>
      </c>
      <c r="W99">
        <f t="shared" si="2"/>
        <v>0.20473041424946217</v>
      </c>
      <c r="X99">
        <f t="shared" si="2"/>
        <v>0.85117176882245371</v>
      </c>
      <c r="Y99">
        <f t="shared" si="2"/>
        <v>0</v>
      </c>
      <c r="Z99">
        <f t="shared" si="2"/>
        <v>9.0308087100000073E-2</v>
      </c>
      <c r="AA99">
        <f t="shared" si="2"/>
        <v>0.26035635000000018</v>
      </c>
      <c r="AB99">
        <f t="shared" si="2"/>
        <v>0.23285299886000041</v>
      </c>
      <c r="AC99">
        <f t="shared" si="2"/>
        <v>0.17152852816399994</v>
      </c>
      <c r="AD99">
        <f t="shared" si="2"/>
        <v>0.22457290619999984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0.15766964274999989</v>
      </c>
      <c r="AJ99">
        <f t="shared" si="2"/>
        <v>0</v>
      </c>
      <c r="AK99">
        <f t="shared" si="2"/>
        <v>0.30940800000000068</v>
      </c>
      <c r="AL99">
        <f t="shared" si="2"/>
        <v>0.42150608500000025</v>
      </c>
      <c r="AM99">
        <f t="shared" si="2"/>
        <v>9.6524434285714417E-2</v>
      </c>
      <c r="AN99">
        <f t="shared" si="2"/>
        <v>0</v>
      </c>
      <c r="AO99">
        <f t="shared" si="2"/>
        <v>0.16960786499999983</v>
      </c>
      <c r="AP99">
        <f t="shared" si="2"/>
        <v>6.5627935800000051E-2</v>
      </c>
      <c r="AQ99">
        <f t="shared" si="2"/>
        <v>0</v>
      </c>
      <c r="AR99">
        <f t="shared" si="2"/>
        <v>0.27901392000000008</v>
      </c>
      <c r="AS99">
        <f t="shared" si="2"/>
        <v>0.19203349490099983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0.60160217973878405</v>
      </c>
      <c r="BB99">
        <f t="shared" si="1"/>
        <v>15.441122368280006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2.9506577562479355</v>
      </c>
      <c r="L3">
        <v>460.92480802594849</v>
      </c>
      <c r="M3">
        <v>13.808589240360195</v>
      </c>
      <c r="N3">
        <v>36.243842364532021</v>
      </c>
      <c r="O3">
        <v>0</v>
      </c>
      <c r="P3">
        <v>37.505099005693886</v>
      </c>
      <c r="Q3">
        <v>6.6946545974273466</v>
      </c>
      <c r="R3">
        <v>13.004755011026706</v>
      </c>
      <c r="S3">
        <v>8.1008571428571425</v>
      </c>
      <c r="T3">
        <v>0</v>
      </c>
      <c r="U3">
        <v>53.527023728006192</v>
      </c>
      <c r="V3">
        <v>6.3592781954887219</v>
      </c>
      <c r="W3">
        <v>10.681902263362199</v>
      </c>
      <c r="X3">
        <v>45.260553902386128</v>
      </c>
      <c r="Y3">
        <v>0</v>
      </c>
      <c r="Z3">
        <v>6.0321175199999999</v>
      </c>
      <c r="AA3">
        <v>13.088087999999999</v>
      </c>
      <c r="AB3">
        <v>12.121704816000001</v>
      </c>
      <c r="AC3">
        <v>8.9164694944000011</v>
      </c>
      <c r="AD3">
        <v>11.22633356</v>
      </c>
      <c r="AE3">
        <v>15.167135380800001</v>
      </c>
      <c r="AF3">
        <v>9.0749999999999975</v>
      </c>
      <c r="AG3">
        <v>11.828612640000001</v>
      </c>
      <c r="AH3">
        <v>46.922145399999998</v>
      </c>
      <c r="AI3">
        <v>9.5686318000000004</v>
      </c>
      <c r="AJ3">
        <v>0</v>
      </c>
      <c r="AK3">
        <v>15.572000000000001</v>
      </c>
      <c r="AL3">
        <v>0</v>
      </c>
      <c r="AM3">
        <v>4.8588992571428564</v>
      </c>
      <c r="AN3">
        <v>0.93737000000000004</v>
      </c>
      <c r="AO3">
        <v>8.7493223999999987</v>
      </c>
      <c r="AP3">
        <v>3.9694090800000001</v>
      </c>
      <c r="AQ3">
        <v>19.098039999999997</v>
      </c>
      <c r="AR3">
        <v>15.072470399999998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34.389446087755005</v>
      </c>
      <c r="BB3">
        <f>SUM(B3:AZ3)-BA3</f>
        <v>882.66244199832488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2.9506577562479355</v>
      </c>
      <c r="L4">
        <v>460.92480802594849</v>
      </c>
      <c r="M4">
        <v>13.808589240360195</v>
      </c>
      <c r="N4">
        <v>36.243842364532021</v>
      </c>
      <c r="O4">
        <v>0</v>
      </c>
      <c r="P4">
        <v>37.505099005693886</v>
      </c>
      <c r="Q4">
        <v>6.6946545974273466</v>
      </c>
      <c r="R4">
        <v>13.004755011026706</v>
      </c>
      <c r="S4">
        <v>8.1008571428571425</v>
      </c>
      <c r="T4">
        <v>0</v>
      </c>
      <c r="U4">
        <v>53.527023728006192</v>
      </c>
      <c r="V4">
        <v>6.3592781954887219</v>
      </c>
      <c r="W4">
        <v>10.681902263362199</v>
      </c>
      <c r="X4">
        <v>45.260553902386128</v>
      </c>
      <c r="Y4">
        <v>0</v>
      </c>
      <c r="Z4">
        <v>6.0321175199999999</v>
      </c>
      <c r="AA4">
        <v>13.088087999999999</v>
      </c>
      <c r="AB4">
        <v>12.121704816000001</v>
      </c>
      <c r="AC4">
        <v>8.9164694944000011</v>
      </c>
      <c r="AD4">
        <v>11.22633356</v>
      </c>
      <c r="AE4">
        <v>15.167135380800001</v>
      </c>
      <c r="AF4">
        <v>9.0749999999999975</v>
      </c>
      <c r="AG4">
        <v>11.828612640000001</v>
      </c>
      <c r="AH4">
        <v>46.922145399999998</v>
      </c>
      <c r="AI4">
        <v>9.5686318000000004</v>
      </c>
      <c r="AJ4">
        <v>0</v>
      </c>
      <c r="AK4">
        <v>15.572000000000001</v>
      </c>
      <c r="AL4">
        <v>0</v>
      </c>
      <c r="AM4">
        <v>4.8588992571428564</v>
      </c>
      <c r="AN4">
        <v>0.93737000000000004</v>
      </c>
      <c r="AO4">
        <v>8.7493223999999987</v>
      </c>
      <c r="AP4">
        <v>3.9694090800000001</v>
      </c>
      <c r="AQ4">
        <v>19.098039999999997</v>
      </c>
      <c r="AR4">
        <v>15.072470399999998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34.389446087755005</v>
      </c>
      <c r="BB4">
        <f t="shared" ref="BB4:BB67" si="0">SUM(B4:AZ4)-BA4</f>
        <v>882.66244199832488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2.9506169390214505</v>
      </c>
      <c r="L5">
        <v>449.99480519480517</v>
      </c>
      <c r="M5">
        <v>13.808589240360195</v>
      </c>
      <c r="N5">
        <v>36.243842364532021</v>
      </c>
      <c r="O5">
        <v>0</v>
      </c>
      <c r="P5">
        <v>37.046760733029338</v>
      </c>
      <c r="Q5">
        <v>6.6946545974273466</v>
      </c>
      <c r="R5">
        <v>13.004755011026706</v>
      </c>
      <c r="S5">
        <v>8.1008571428571425</v>
      </c>
      <c r="T5">
        <v>0</v>
      </c>
      <c r="U5">
        <v>53.527023728006192</v>
      </c>
      <c r="V5">
        <v>6.3592781954887219</v>
      </c>
      <c r="W5">
        <v>10.681902263362199</v>
      </c>
      <c r="X5">
        <v>45.260553902386128</v>
      </c>
      <c r="Y5">
        <v>0</v>
      </c>
      <c r="Z5">
        <v>6.0321175199999999</v>
      </c>
      <c r="AA5">
        <v>13.088087999999999</v>
      </c>
      <c r="AB5">
        <v>12.121704816000001</v>
      </c>
      <c r="AC5">
        <v>8.9164694944000011</v>
      </c>
      <c r="AD5">
        <v>11.22633356</v>
      </c>
      <c r="AE5">
        <v>15.167135380800001</v>
      </c>
      <c r="AF5">
        <v>8.4699999999999971</v>
      </c>
      <c r="AG5">
        <v>11.828612640000001</v>
      </c>
      <c r="AH5">
        <v>46.922145399999998</v>
      </c>
      <c r="AI5">
        <v>9.5686318000000004</v>
      </c>
      <c r="AJ5">
        <v>0</v>
      </c>
      <c r="AK5">
        <v>15.572000000000001</v>
      </c>
      <c r="AL5">
        <v>0</v>
      </c>
      <c r="AM5">
        <v>4.8588992571428564</v>
      </c>
      <c r="AN5">
        <v>0.93737000000000004</v>
      </c>
      <c r="AO5">
        <v>8.7493223999999987</v>
      </c>
      <c r="AP5">
        <v>3.9694090800000001</v>
      </c>
      <c r="AQ5">
        <v>19.098039999999997</v>
      </c>
      <c r="AR5">
        <v>15.072470399999998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33.939694276955542</v>
      </c>
      <c r="BB5">
        <f t="shared" si="0"/>
        <v>871.11881188809002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2.9506169390214505</v>
      </c>
      <c r="L6">
        <v>399.9957593876556</v>
      </c>
      <c r="M6">
        <v>13.808589240360195</v>
      </c>
      <c r="N6">
        <v>36.243842364532021</v>
      </c>
      <c r="O6">
        <v>0</v>
      </c>
      <c r="P6">
        <v>37.046760733029338</v>
      </c>
      <c r="Q6">
        <v>6.6946545974273466</v>
      </c>
      <c r="R6">
        <v>13.004755011026706</v>
      </c>
      <c r="S6">
        <v>8.1008571428571425</v>
      </c>
      <c r="T6">
        <v>0</v>
      </c>
      <c r="U6">
        <v>53.527023728006192</v>
      </c>
      <c r="V6">
        <v>6.3592781954887219</v>
      </c>
      <c r="W6">
        <v>10.681902263362199</v>
      </c>
      <c r="X6">
        <v>45.260553902386128</v>
      </c>
      <c r="Y6">
        <v>0</v>
      </c>
      <c r="Z6">
        <v>6.0321175199999999</v>
      </c>
      <c r="AA6">
        <v>13.088087999999999</v>
      </c>
      <c r="AB6">
        <v>12.121704816000001</v>
      </c>
      <c r="AC6">
        <v>8.9164694944000011</v>
      </c>
      <c r="AD6">
        <v>11.22633356</v>
      </c>
      <c r="AE6">
        <v>15.167135380800001</v>
      </c>
      <c r="AF6">
        <v>8.4699999999999971</v>
      </c>
      <c r="AG6">
        <v>11.828612640000001</v>
      </c>
      <c r="AH6">
        <v>46.922145399999998</v>
      </c>
      <c r="AI6">
        <v>9.5686318000000004</v>
      </c>
      <c r="AJ6">
        <v>0</v>
      </c>
      <c r="AK6">
        <v>15.572000000000001</v>
      </c>
      <c r="AL6">
        <v>0</v>
      </c>
      <c r="AM6">
        <v>4.8588992571428564</v>
      </c>
      <c r="AN6">
        <v>0.93737000000000004</v>
      </c>
      <c r="AO6">
        <v>8.7493223999999987</v>
      </c>
      <c r="AP6">
        <v>3.9694090800000001</v>
      </c>
      <c r="AQ6">
        <v>19.098039999999997</v>
      </c>
      <c r="AR6">
        <v>15.072470399999998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32.064730059187454</v>
      </c>
      <c r="BB6">
        <f t="shared" si="0"/>
        <v>822.99473029870853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2.9506169390214505</v>
      </c>
      <c r="L7">
        <v>359.99584420381871</v>
      </c>
      <c r="M7">
        <v>13.808589240360195</v>
      </c>
      <c r="N7">
        <v>36.243842364532021</v>
      </c>
      <c r="O7">
        <v>0</v>
      </c>
      <c r="P7">
        <v>37.046760733029338</v>
      </c>
      <c r="Q7">
        <v>6.6946545974273466</v>
      </c>
      <c r="R7">
        <v>13.004755011026706</v>
      </c>
      <c r="S7">
        <v>8.1008571428571425</v>
      </c>
      <c r="T7">
        <v>0</v>
      </c>
      <c r="U7">
        <v>53.527023728006192</v>
      </c>
      <c r="V7">
        <v>6.3592781954887219</v>
      </c>
      <c r="W7">
        <v>10.681902263362199</v>
      </c>
      <c r="X7">
        <v>45.260553902386128</v>
      </c>
      <c r="Y7">
        <v>0</v>
      </c>
      <c r="Z7">
        <v>6.0321175199999999</v>
      </c>
      <c r="AA7">
        <v>13.088087999999999</v>
      </c>
      <c r="AB7">
        <v>12.121704816000001</v>
      </c>
      <c r="AC7">
        <v>8.9164694944000011</v>
      </c>
      <c r="AD7">
        <v>11.22633356</v>
      </c>
      <c r="AE7">
        <v>15.167135380800001</v>
      </c>
      <c r="AF7">
        <v>8.1674999999999986</v>
      </c>
      <c r="AG7">
        <v>11.828612640000001</v>
      </c>
      <c r="AH7">
        <v>46.922145399999998</v>
      </c>
      <c r="AI7">
        <v>9.5686318000000004</v>
      </c>
      <c r="AJ7">
        <v>0</v>
      </c>
      <c r="AK7">
        <v>15.572000000000001</v>
      </c>
      <c r="AL7">
        <v>0</v>
      </c>
      <c r="AM7">
        <v>4.8588992571428564</v>
      </c>
      <c r="AN7">
        <v>0.93737000000000004</v>
      </c>
      <c r="AO7">
        <v>8.7493223999999987</v>
      </c>
      <c r="AP7">
        <v>3.9694090800000001</v>
      </c>
      <c r="AQ7">
        <v>19.098039999999997</v>
      </c>
      <c r="AR7">
        <v>16.088591999999998</v>
      </c>
      <c r="AS7">
        <v>9.9462473760000005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30.597498739393536</v>
      </c>
      <c r="BB7">
        <f t="shared" si="0"/>
        <v>785.33579830626536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2.9506169390214505</v>
      </c>
      <c r="L8">
        <v>339.9958925292355</v>
      </c>
      <c r="M8">
        <v>13.808589240360195</v>
      </c>
      <c r="N8">
        <v>36.243842364532021</v>
      </c>
      <c r="O8">
        <v>0</v>
      </c>
      <c r="P8">
        <v>37.046760733029338</v>
      </c>
      <c r="Q8">
        <v>6.6946545974273466</v>
      </c>
      <c r="R8">
        <v>13.004755011026706</v>
      </c>
      <c r="S8">
        <v>8.1008571428571425</v>
      </c>
      <c r="T8">
        <v>0</v>
      </c>
      <c r="U8">
        <v>53.527023728006192</v>
      </c>
      <c r="V8">
        <v>6.3592781954887219</v>
      </c>
      <c r="W8">
        <v>10.681902263362199</v>
      </c>
      <c r="X8">
        <v>45.260553902386128</v>
      </c>
      <c r="Y8">
        <v>0</v>
      </c>
      <c r="Z8">
        <v>6.0321175199999999</v>
      </c>
      <c r="AA8">
        <v>13.088087999999999</v>
      </c>
      <c r="AB8">
        <v>12.121704816000001</v>
      </c>
      <c r="AC8">
        <v>8.9164694944000011</v>
      </c>
      <c r="AD8">
        <v>11.22633356</v>
      </c>
      <c r="AE8">
        <v>15.167135380800001</v>
      </c>
      <c r="AF8">
        <v>8.1674999999999986</v>
      </c>
      <c r="AG8">
        <v>11.828612640000001</v>
      </c>
      <c r="AH8">
        <v>46.922145399999998</v>
      </c>
      <c r="AI8">
        <v>9.5686318000000004</v>
      </c>
      <c r="AJ8">
        <v>0</v>
      </c>
      <c r="AK8">
        <v>15.572000000000001</v>
      </c>
      <c r="AL8">
        <v>0</v>
      </c>
      <c r="AM8">
        <v>4.8588992571428564</v>
      </c>
      <c r="AN8">
        <v>0.93737000000000004</v>
      </c>
      <c r="AO8">
        <v>8.7493223999999987</v>
      </c>
      <c r="AP8">
        <v>3.9694090800000001</v>
      </c>
      <c r="AQ8">
        <v>14.323529999999996</v>
      </c>
      <c r="AR8">
        <v>16.088591999999998</v>
      </c>
      <c r="AS8">
        <v>9.9462473760000005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29.668456273183985</v>
      </c>
      <c r="BB8">
        <f t="shared" si="0"/>
        <v>761.49037909789183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2.9506169390214505</v>
      </c>
      <c r="L9">
        <v>319.99594556926741</v>
      </c>
      <c r="M9">
        <v>13.808589240360195</v>
      </c>
      <c r="N9">
        <v>36.243842364532021</v>
      </c>
      <c r="O9">
        <v>0</v>
      </c>
      <c r="P9">
        <v>37.046760733029338</v>
      </c>
      <c r="Q9">
        <v>6.6946545974273466</v>
      </c>
      <c r="R9">
        <v>13.004755011026706</v>
      </c>
      <c r="S9">
        <v>8.1008571428571425</v>
      </c>
      <c r="T9">
        <v>0</v>
      </c>
      <c r="U9">
        <v>53.527023728006192</v>
      </c>
      <c r="V9">
        <v>6.3592781954887219</v>
      </c>
      <c r="W9">
        <v>10.681902263362199</v>
      </c>
      <c r="X9">
        <v>45.260553902386128</v>
      </c>
      <c r="Y9">
        <v>0</v>
      </c>
      <c r="Z9">
        <v>6.0321175199999999</v>
      </c>
      <c r="AA9">
        <v>13.088087999999999</v>
      </c>
      <c r="AB9">
        <v>12.121704816000001</v>
      </c>
      <c r="AC9">
        <v>8.9164694944000011</v>
      </c>
      <c r="AD9">
        <v>11.22633356</v>
      </c>
      <c r="AE9">
        <v>15.167135380800001</v>
      </c>
      <c r="AF9">
        <v>8.1674999999999986</v>
      </c>
      <c r="AG9">
        <v>11.828612640000001</v>
      </c>
      <c r="AH9">
        <v>46.922145399999998</v>
      </c>
      <c r="AI9">
        <v>5.6630678000000003</v>
      </c>
      <c r="AJ9">
        <v>0</v>
      </c>
      <c r="AK9">
        <v>15.572000000000001</v>
      </c>
      <c r="AL9">
        <v>0</v>
      </c>
      <c r="AM9">
        <v>4.8588992571428564</v>
      </c>
      <c r="AN9">
        <v>0.93737000000000004</v>
      </c>
      <c r="AO9">
        <v>8.7493223999999987</v>
      </c>
      <c r="AP9">
        <v>3.9694090800000001</v>
      </c>
      <c r="AQ9">
        <v>14.323529999999996</v>
      </c>
      <c r="AR9">
        <v>16.088591999999998</v>
      </c>
      <c r="AS9">
        <v>9.9462473760000005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28.771999612185176</v>
      </c>
      <c r="BB9">
        <f t="shared" si="0"/>
        <v>738.48132479892251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2.9506577562479355</v>
      </c>
      <c r="L10">
        <v>299.99600404923012</v>
      </c>
      <c r="M10">
        <v>13.808589240360195</v>
      </c>
      <c r="N10">
        <v>36.243842364532021</v>
      </c>
      <c r="O10">
        <v>0</v>
      </c>
      <c r="P10">
        <v>37.046760733029338</v>
      </c>
      <c r="Q10">
        <v>6.6948488567990365</v>
      </c>
      <c r="R10">
        <v>13.134745219780219</v>
      </c>
      <c r="S10">
        <v>8.1862397195641865</v>
      </c>
      <c r="T10">
        <v>0</v>
      </c>
      <c r="U10">
        <v>53.527023728006192</v>
      </c>
      <c r="V10">
        <v>6.3604403225806454</v>
      </c>
      <c r="W10">
        <v>10.681902263362199</v>
      </c>
      <c r="X10">
        <v>45.260553902386128</v>
      </c>
      <c r="Y10">
        <v>0</v>
      </c>
      <c r="Z10">
        <v>6.0321175199999999</v>
      </c>
      <c r="AA10">
        <v>13.088087999999999</v>
      </c>
      <c r="AB10">
        <v>12.121704816000001</v>
      </c>
      <c r="AC10">
        <v>8.9164694944000011</v>
      </c>
      <c r="AD10">
        <v>11.22633356</v>
      </c>
      <c r="AE10">
        <v>15.167135380800001</v>
      </c>
      <c r="AF10">
        <v>8.1674999999999986</v>
      </c>
      <c r="AG10">
        <v>11.828612640000001</v>
      </c>
      <c r="AH10">
        <v>46.922145399999998</v>
      </c>
      <c r="AI10">
        <v>5.6630678000000003</v>
      </c>
      <c r="AJ10">
        <v>0</v>
      </c>
      <c r="AK10">
        <v>15.572000000000001</v>
      </c>
      <c r="AL10">
        <v>0</v>
      </c>
      <c r="AM10">
        <v>4.8588992571428564</v>
      </c>
      <c r="AN10">
        <v>0.93737000000000004</v>
      </c>
      <c r="AO10">
        <v>8.7493223999999987</v>
      </c>
      <c r="AP10">
        <v>3.9694090800000001</v>
      </c>
      <c r="AQ10">
        <v>14.323529999999996</v>
      </c>
      <c r="AR10">
        <v>16.088591999999998</v>
      </c>
      <c r="AS10">
        <v>9.9462473760000005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28.030130645474195</v>
      </c>
      <c r="BB10">
        <f t="shared" si="0"/>
        <v>719.44002223474683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2.9506577562479355</v>
      </c>
      <c r="L11">
        <v>289.99480519480522</v>
      </c>
      <c r="M11">
        <v>13.808589240360195</v>
      </c>
      <c r="N11">
        <v>36.243842364532021</v>
      </c>
      <c r="O11">
        <v>0</v>
      </c>
      <c r="P11">
        <v>37.046760733029338</v>
      </c>
      <c r="Q11">
        <v>6.6948488567990365</v>
      </c>
      <c r="R11">
        <v>13.005699369936991</v>
      </c>
      <c r="S11">
        <v>8.0988365292425701</v>
      </c>
      <c r="T11">
        <v>0</v>
      </c>
      <c r="U11">
        <v>53.527023728006192</v>
      </c>
      <c r="V11">
        <v>6.3604403225806454</v>
      </c>
      <c r="W11">
        <v>10.681902263362199</v>
      </c>
      <c r="X11">
        <v>45.260553902386128</v>
      </c>
      <c r="Y11">
        <v>0</v>
      </c>
      <c r="Z11">
        <v>4.0214116799999999</v>
      </c>
      <c r="AA11">
        <v>13.088087999999999</v>
      </c>
      <c r="AB11">
        <v>12.121704816000001</v>
      </c>
      <c r="AC11">
        <v>8.9164694944000011</v>
      </c>
      <c r="AD11">
        <v>11.22633356</v>
      </c>
      <c r="AE11">
        <v>15.167135380800001</v>
      </c>
      <c r="AF11">
        <v>5.4449999999999994</v>
      </c>
      <c r="AG11">
        <v>11.828612640000001</v>
      </c>
      <c r="AH11">
        <v>46.922145399999998</v>
      </c>
      <c r="AI11">
        <v>5.6630678000000003</v>
      </c>
      <c r="AJ11">
        <v>0</v>
      </c>
      <c r="AK11">
        <v>15.572000000000001</v>
      </c>
      <c r="AL11">
        <v>0</v>
      </c>
      <c r="AM11">
        <v>4.8588992571428564</v>
      </c>
      <c r="AN11">
        <v>0.93737000000000004</v>
      </c>
      <c r="AO11">
        <v>8.7493223999999987</v>
      </c>
      <c r="AP11">
        <v>3.9694090800000001</v>
      </c>
      <c r="AQ11">
        <v>14.323529999999996</v>
      </c>
      <c r="AR11">
        <v>11.5160448</v>
      </c>
      <c r="AS11">
        <v>9.9462473760000005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27.298002650138514</v>
      </c>
      <c r="BB11">
        <f t="shared" si="0"/>
        <v>700.64874929549285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2.9506577562479355</v>
      </c>
      <c r="L12">
        <v>259.99614105913082</v>
      </c>
      <c r="M12">
        <v>13.808589240360195</v>
      </c>
      <c r="N12">
        <v>36.243842364532021</v>
      </c>
      <c r="O12">
        <v>0</v>
      </c>
      <c r="P12">
        <v>37.046760733029338</v>
      </c>
      <c r="Q12">
        <v>6.6948488567990365</v>
      </c>
      <c r="R12">
        <v>13.005699369936991</v>
      </c>
      <c r="S12">
        <v>8.0988365292425701</v>
      </c>
      <c r="T12">
        <v>0</v>
      </c>
      <c r="U12">
        <v>53.527023728006192</v>
      </c>
      <c r="V12">
        <v>6.3604403225806454</v>
      </c>
      <c r="W12">
        <v>10.681902263362199</v>
      </c>
      <c r="X12">
        <v>45.260553902386128</v>
      </c>
      <c r="Y12">
        <v>0</v>
      </c>
      <c r="Z12">
        <v>4.0214116799999999</v>
      </c>
      <c r="AA12">
        <v>13.088087999999999</v>
      </c>
      <c r="AB12">
        <v>12.121704816000001</v>
      </c>
      <c r="AC12">
        <v>8.9164694944000011</v>
      </c>
      <c r="AD12">
        <v>11.22633356</v>
      </c>
      <c r="AE12">
        <v>15.167135380800001</v>
      </c>
      <c r="AF12">
        <v>5.4449999999999994</v>
      </c>
      <c r="AG12">
        <v>11.828612640000001</v>
      </c>
      <c r="AH12">
        <v>46.922145399999998</v>
      </c>
      <c r="AI12">
        <v>5.6630678000000003</v>
      </c>
      <c r="AJ12">
        <v>0</v>
      </c>
      <c r="AK12">
        <v>15.572000000000001</v>
      </c>
      <c r="AL12">
        <v>0</v>
      </c>
      <c r="AM12">
        <v>4.8588992571428564</v>
      </c>
      <c r="AN12">
        <v>0.93737000000000004</v>
      </c>
      <c r="AO12">
        <v>8.7493223999999987</v>
      </c>
      <c r="AP12">
        <v>3.9694090800000001</v>
      </c>
      <c r="AQ12">
        <v>14.323529999999996</v>
      </c>
      <c r="AR12">
        <v>11.5160448</v>
      </c>
      <c r="AS12">
        <v>9.9462473760000005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26.173052745050668</v>
      </c>
      <c r="BB12">
        <f t="shared" si="0"/>
        <v>671.77503506490621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253.99752348162244</v>
      </c>
      <c r="M13">
        <v>13.808589240360195</v>
      </c>
      <c r="N13">
        <v>36.243842364532021</v>
      </c>
      <c r="O13">
        <v>0</v>
      </c>
      <c r="P13">
        <v>37.275929884566054</v>
      </c>
      <c r="Q13">
        <v>6.6948488567990365</v>
      </c>
      <c r="R13">
        <v>13.005699369936991</v>
      </c>
      <c r="S13">
        <v>8.0988365292425701</v>
      </c>
      <c r="T13">
        <v>0</v>
      </c>
      <c r="U13">
        <v>53.527023728006192</v>
      </c>
      <c r="V13">
        <v>6.3604403225806454</v>
      </c>
      <c r="W13">
        <v>10.681902263362199</v>
      </c>
      <c r="X13">
        <v>45.260553902386128</v>
      </c>
      <c r="Y13">
        <v>0</v>
      </c>
      <c r="Z13">
        <v>4.0214116799999999</v>
      </c>
      <c r="AA13">
        <v>13.088087999999999</v>
      </c>
      <c r="AB13">
        <v>12.121704816000001</v>
      </c>
      <c r="AC13">
        <v>8.9164694944000011</v>
      </c>
      <c r="AD13">
        <v>11.22633356</v>
      </c>
      <c r="AE13">
        <v>15.167135380800001</v>
      </c>
      <c r="AF13">
        <v>5.4449999999999994</v>
      </c>
      <c r="AG13">
        <v>11.828612640000001</v>
      </c>
      <c r="AH13">
        <v>46.922145399999998</v>
      </c>
      <c r="AI13">
        <v>5.6630678000000003</v>
      </c>
      <c r="AJ13">
        <v>0</v>
      </c>
      <c r="AK13">
        <v>15.572000000000001</v>
      </c>
      <c r="AL13">
        <v>0</v>
      </c>
      <c r="AM13">
        <v>4.8588992571428564</v>
      </c>
      <c r="AN13">
        <v>0.93737000000000004</v>
      </c>
      <c r="AO13">
        <v>8.7493223999999987</v>
      </c>
      <c r="AP13">
        <v>3.9694090800000001</v>
      </c>
      <c r="AQ13">
        <v>13.627649999999999</v>
      </c>
      <c r="AR13">
        <v>15.072470399999998</v>
      </c>
      <c r="AS13">
        <v>9.9462473760000005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25.953319231034278</v>
      </c>
      <c r="BB13">
        <f t="shared" si="0"/>
        <v>666.13520799670312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253.99752348162244</v>
      </c>
      <c r="M14">
        <v>13.808589240360195</v>
      </c>
      <c r="N14">
        <v>36.243842364532021</v>
      </c>
      <c r="O14">
        <v>0</v>
      </c>
      <c r="P14">
        <v>37.275929884566054</v>
      </c>
      <c r="Q14">
        <v>6.6948488567990365</v>
      </c>
      <c r="R14">
        <v>13.005699369936991</v>
      </c>
      <c r="S14">
        <v>8.0988365292425701</v>
      </c>
      <c r="T14">
        <v>0</v>
      </c>
      <c r="U14">
        <v>53.527023728006192</v>
      </c>
      <c r="V14">
        <v>6.3604403225806454</v>
      </c>
      <c r="W14">
        <v>10.681902263362199</v>
      </c>
      <c r="X14">
        <v>45.260553902386128</v>
      </c>
      <c r="Y14">
        <v>0</v>
      </c>
      <c r="Z14">
        <v>4.0214116799999999</v>
      </c>
      <c r="AA14">
        <v>13.088087999999999</v>
      </c>
      <c r="AB14">
        <v>12.121704816000001</v>
      </c>
      <c r="AC14">
        <v>8.9164694944000011</v>
      </c>
      <c r="AD14">
        <v>11.22633356</v>
      </c>
      <c r="AE14">
        <v>15.167135380800001</v>
      </c>
      <c r="AF14">
        <v>5.4449999999999994</v>
      </c>
      <c r="AG14">
        <v>11.828612640000001</v>
      </c>
      <c r="AH14">
        <v>46.922145399999998</v>
      </c>
      <c r="AI14">
        <v>5.6630678000000003</v>
      </c>
      <c r="AJ14">
        <v>0</v>
      </c>
      <c r="AK14">
        <v>15.572000000000001</v>
      </c>
      <c r="AL14">
        <v>0</v>
      </c>
      <c r="AM14">
        <v>4.8588992571428564</v>
      </c>
      <c r="AN14">
        <v>0.93737000000000004</v>
      </c>
      <c r="AO14">
        <v>8.7493223999999987</v>
      </c>
      <c r="AP14">
        <v>3.9694090800000001</v>
      </c>
      <c r="AQ14">
        <v>13.627649999999999</v>
      </c>
      <c r="AR14">
        <v>15.072470399999998</v>
      </c>
      <c r="AS14">
        <v>9.9462473760000005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25.953319231034278</v>
      </c>
      <c r="BB14">
        <f t="shared" si="0"/>
        <v>666.13520799670312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253.99752348162244</v>
      </c>
      <c r="M15">
        <v>13.808589240360195</v>
      </c>
      <c r="N15">
        <v>36.243842364532021</v>
      </c>
      <c r="O15">
        <v>0</v>
      </c>
      <c r="P15">
        <v>37.275929884566054</v>
      </c>
      <c r="Q15">
        <v>6.6948488567990365</v>
      </c>
      <c r="R15">
        <v>13.005699369936991</v>
      </c>
      <c r="S15">
        <v>8.0988365292425701</v>
      </c>
      <c r="T15">
        <v>0</v>
      </c>
      <c r="U15">
        <v>53.527023728006192</v>
      </c>
      <c r="V15">
        <v>6.3604403225806454</v>
      </c>
      <c r="W15">
        <v>10.681902263362199</v>
      </c>
      <c r="X15">
        <v>45.260553902386128</v>
      </c>
      <c r="Y15">
        <v>0</v>
      </c>
      <c r="Z15">
        <v>4.0214116799999999</v>
      </c>
      <c r="AA15">
        <v>13.088087999999999</v>
      </c>
      <c r="AB15">
        <v>12.121704816000001</v>
      </c>
      <c r="AC15">
        <v>8.9164694944000011</v>
      </c>
      <c r="AD15">
        <v>11.22633356</v>
      </c>
      <c r="AE15">
        <v>15.167135380800001</v>
      </c>
      <c r="AF15">
        <v>5.4449999999999994</v>
      </c>
      <c r="AG15">
        <v>11.828612640000001</v>
      </c>
      <c r="AH15">
        <v>46.922145399999998</v>
      </c>
      <c r="AI15">
        <v>5.6630678000000003</v>
      </c>
      <c r="AJ15">
        <v>0</v>
      </c>
      <c r="AK15">
        <v>15.572000000000001</v>
      </c>
      <c r="AL15">
        <v>0</v>
      </c>
      <c r="AM15">
        <v>4.8588992571428564</v>
      </c>
      <c r="AN15">
        <v>0.93737000000000004</v>
      </c>
      <c r="AO15">
        <v>8.7493223999999987</v>
      </c>
      <c r="AP15">
        <v>3.5370971999999998</v>
      </c>
      <c r="AQ15">
        <v>13.627649999999999</v>
      </c>
      <c r="AR15">
        <v>15.072470399999998</v>
      </c>
      <c r="AS15">
        <v>9.9462473760000005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25.937107612234279</v>
      </c>
      <c r="BB15">
        <f t="shared" si="0"/>
        <v>665.71910773550303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253.99752348162244</v>
      </c>
      <c r="M16">
        <v>13.808589240360195</v>
      </c>
      <c r="N16">
        <v>36.243842364532021</v>
      </c>
      <c r="O16">
        <v>0</v>
      </c>
      <c r="P16">
        <v>37.275929884566054</v>
      </c>
      <c r="Q16">
        <v>2.0054309661436824</v>
      </c>
      <c r="R16">
        <v>3.0019051898734173</v>
      </c>
      <c r="S16">
        <v>2.0033065912117176</v>
      </c>
      <c r="T16">
        <v>0</v>
      </c>
      <c r="U16">
        <v>53.527023728006192</v>
      </c>
      <c r="V16">
        <v>6.3604403225806454</v>
      </c>
      <c r="W16">
        <v>10.681902263362199</v>
      </c>
      <c r="X16">
        <v>45.260553902386128</v>
      </c>
      <c r="Y16">
        <v>0</v>
      </c>
      <c r="Z16">
        <v>4.0214116799999999</v>
      </c>
      <c r="AA16">
        <v>13.088087999999999</v>
      </c>
      <c r="AB16">
        <v>12.121704816000001</v>
      </c>
      <c r="AC16">
        <v>8.9164694944000011</v>
      </c>
      <c r="AD16">
        <v>11.22633356</v>
      </c>
      <c r="AE16">
        <v>15.167135380800001</v>
      </c>
      <c r="AF16">
        <v>5.4449999999999994</v>
      </c>
      <c r="AG16">
        <v>11.828612640000001</v>
      </c>
      <c r="AH16">
        <v>46.922145399999998</v>
      </c>
      <c r="AI16">
        <v>5.6630678000000003</v>
      </c>
      <c r="AJ16">
        <v>0</v>
      </c>
      <c r="AK16">
        <v>15.572000000000001</v>
      </c>
      <c r="AL16">
        <v>0</v>
      </c>
      <c r="AM16">
        <v>4.8588992571428564</v>
      </c>
      <c r="AN16">
        <v>0.93737000000000004</v>
      </c>
      <c r="AO16">
        <v>8.7493223999999987</v>
      </c>
      <c r="AP16">
        <v>3.5370971999999998</v>
      </c>
      <c r="AQ16">
        <v>13.627649999999999</v>
      </c>
      <c r="AR16">
        <v>15.072470399999998</v>
      </c>
      <c r="AS16">
        <v>9.9462473760000005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25.157530167026877</v>
      </c>
      <c r="BB16">
        <f t="shared" si="0"/>
        <v>645.70994317196073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253.99752348162244</v>
      </c>
      <c r="M17">
        <v>13.808589240360195</v>
      </c>
      <c r="N17">
        <v>36.243842364532021</v>
      </c>
      <c r="O17">
        <v>0</v>
      </c>
      <c r="P17">
        <v>37.275929884566054</v>
      </c>
      <c r="Q17">
        <v>2.005680944490472</v>
      </c>
      <c r="R17">
        <v>3.0024270029673588</v>
      </c>
      <c r="S17">
        <v>2.0036498327759196</v>
      </c>
      <c r="T17">
        <v>0</v>
      </c>
      <c r="U17">
        <v>53.527023728006192</v>
      </c>
      <c r="V17">
        <v>6.3604403225806454</v>
      </c>
      <c r="W17">
        <v>10.681902263362199</v>
      </c>
      <c r="X17">
        <v>45.260553902386128</v>
      </c>
      <c r="Y17">
        <v>0</v>
      </c>
      <c r="Z17">
        <v>4.0214116799999999</v>
      </c>
      <c r="AA17">
        <v>13.088087999999999</v>
      </c>
      <c r="AB17">
        <v>12.121704816000001</v>
      </c>
      <c r="AC17">
        <v>8.9164694944000011</v>
      </c>
      <c r="AD17">
        <v>11.22633356</v>
      </c>
      <c r="AE17">
        <v>15.167135380800001</v>
      </c>
      <c r="AF17">
        <v>5.4449999999999994</v>
      </c>
      <c r="AG17">
        <v>11.828612640000001</v>
      </c>
      <c r="AH17">
        <v>46.922145399999998</v>
      </c>
      <c r="AI17">
        <v>5.6630678000000003</v>
      </c>
      <c r="AJ17">
        <v>0</v>
      </c>
      <c r="AK17">
        <v>15.572000000000001</v>
      </c>
      <c r="AL17">
        <v>0</v>
      </c>
      <c r="AM17">
        <v>4.8588992571428564</v>
      </c>
      <c r="AN17">
        <v>0.93737000000000004</v>
      </c>
      <c r="AO17">
        <v>8.7493223999999987</v>
      </c>
      <c r="AP17">
        <v>3.5370971999999998</v>
      </c>
      <c r="AQ17">
        <v>13.627649999999999</v>
      </c>
      <c r="AR17">
        <v>15.072470399999998</v>
      </c>
      <c r="AS17">
        <v>9.9462473760000005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25.157571981189164</v>
      </c>
      <c r="BB17">
        <f t="shared" si="0"/>
        <v>645.71101639080325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253.99752348162244</v>
      </c>
      <c r="M18">
        <v>13.808589240360195</v>
      </c>
      <c r="N18">
        <v>36.243842364532021</v>
      </c>
      <c r="O18">
        <v>0</v>
      </c>
      <c r="P18">
        <v>37.275929884566054</v>
      </c>
      <c r="Q18">
        <v>2.005680944490472</v>
      </c>
      <c r="R18">
        <v>3.0024270029673588</v>
      </c>
      <c r="S18">
        <v>2.0036498327759196</v>
      </c>
      <c r="T18">
        <v>0</v>
      </c>
      <c r="U18">
        <v>53.527023728006192</v>
      </c>
      <c r="V18">
        <v>2.0048529466791396</v>
      </c>
      <c r="W18">
        <v>10.680437046979865</v>
      </c>
      <c r="X18">
        <v>45.791826743072178</v>
      </c>
      <c r="Y18">
        <v>0</v>
      </c>
      <c r="Z18">
        <v>4.0214116799999999</v>
      </c>
      <c r="AA18">
        <v>13.088087999999999</v>
      </c>
      <c r="AB18">
        <v>12.121704816000001</v>
      </c>
      <c r="AC18">
        <v>8.9164694944000011</v>
      </c>
      <c r="AD18">
        <v>11.22633356</v>
      </c>
      <c r="AE18">
        <v>15.167135380800001</v>
      </c>
      <c r="AF18">
        <v>5.4449999999999994</v>
      </c>
      <c r="AG18">
        <v>11.828612640000001</v>
      </c>
      <c r="AH18">
        <v>46.922145399999998</v>
      </c>
      <c r="AI18">
        <v>5.6630678000000003</v>
      </c>
      <c r="AJ18">
        <v>0</v>
      </c>
      <c r="AK18">
        <v>15.572000000000001</v>
      </c>
      <c r="AL18">
        <v>0</v>
      </c>
      <c r="AM18">
        <v>4.8588992571428564</v>
      </c>
      <c r="AN18">
        <v>0.93737000000000004</v>
      </c>
      <c r="AO18">
        <v>8.7493223999999987</v>
      </c>
      <c r="AP18">
        <v>3.5370971999999998</v>
      </c>
      <c r="AQ18">
        <v>13.627649999999999</v>
      </c>
      <c r="AR18">
        <v>15.072470399999998</v>
      </c>
      <c r="AS18">
        <v>9.9462473760000005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25.014105351508491</v>
      </c>
      <c r="BB18">
        <f t="shared" si="0"/>
        <v>642.02870326888603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253.99752348162244</v>
      </c>
      <c r="M19">
        <v>13.808589240360195</v>
      </c>
      <c r="N19">
        <v>36.243842364532021</v>
      </c>
      <c r="O19">
        <v>0</v>
      </c>
      <c r="P19">
        <v>37.275929884566054</v>
      </c>
      <c r="Q19">
        <v>2.005680944490472</v>
      </c>
      <c r="R19">
        <v>3.0024270029673588</v>
      </c>
      <c r="S19">
        <v>2.0036498327759196</v>
      </c>
      <c r="T19">
        <v>0</v>
      </c>
      <c r="U19">
        <v>53.527023728006192</v>
      </c>
      <c r="V19">
        <v>2.0048529466791396</v>
      </c>
      <c r="W19">
        <v>10.680437046979865</v>
      </c>
      <c r="X19">
        <v>45.256370783210727</v>
      </c>
      <c r="Y19">
        <v>0</v>
      </c>
      <c r="Z19">
        <v>4.0214116799999999</v>
      </c>
      <c r="AA19">
        <v>13.088087999999999</v>
      </c>
      <c r="AB19">
        <v>12.121704816000001</v>
      </c>
      <c r="AC19">
        <v>8.9164694944000011</v>
      </c>
      <c r="AD19">
        <v>11.22633356</v>
      </c>
      <c r="AE19">
        <v>15.167135380800001</v>
      </c>
      <c r="AF19">
        <v>5.4449999999999994</v>
      </c>
      <c r="AG19">
        <v>11.828612640000001</v>
      </c>
      <c r="AH19">
        <v>46.922145399999998</v>
      </c>
      <c r="AI19">
        <v>5.6630678000000003</v>
      </c>
      <c r="AJ19">
        <v>0</v>
      </c>
      <c r="AK19">
        <v>15.572000000000001</v>
      </c>
      <c r="AL19">
        <v>0</v>
      </c>
      <c r="AM19">
        <v>4.8588992571428564</v>
      </c>
      <c r="AN19">
        <v>0.93737000000000004</v>
      </c>
      <c r="AO19">
        <v>8.7493223999999987</v>
      </c>
      <c r="AP19">
        <v>3.5370971999999998</v>
      </c>
      <c r="AQ19">
        <v>11.597999999999997</v>
      </c>
      <c r="AR19">
        <v>15.072470399999998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24.91190927114458</v>
      </c>
      <c r="BB19">
        <f t="shared" si="0"/>
        <v>639.40566311778844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253.99752348162244</v>
      </c>
      <c r="M20">
        <v>13.808589240360195</v>
      </c>
      <c r="N20">
        <v>36.243842364532021</v>
      </c>
      <c r="O20">
        <v>0</v>
      </c>
      <c r="P20">
        <v>37.275929884566054</v>
      </c>
      <c r="Q20">
        <v>2.005680944490472</v>
      </c>
      <c r="R20">
        <v>3.0024270029673588</v>
      </c>
      <c r="S20">
        <v>2.0036498327759196</v>
      </c>
      <c r="T20">
        <v>0</v>
      </c>
      <c r="U20">
        <v>53.527023728006192</v>
      </c>
      <c r="V20">
        <v>2.0048529466791396</v>
      </c>
      <c r="W20">
        <v>10.680437046979865</v>
      </c>
      <c r="X20">
        <v>45.256370783210727</v>
      </c>
      <c r="Y20">
        <v>0</v>
      </c>
      <c r="Z20">
        <v>4.0214116799999999</v>
      </c>
      <c r="AA20">
        <v>13.088087999999999</v>
      </c>
      <c r="AB20">
        <v>12.121704816000001</v>
      </c>
      <c r="AC20">
        <v>8.9164694944000011</v>
      </c>
      <c r="AD20">
        <v>11.22633356</v>
      </c>
      <c r="AE20">
        <v>15.167135380800001</v>
      </c>
      <c r="AF20">
        <v>5.4449999999999994</v>
      </c>
      <c r="AG20">
        <v>11.828612640000001</v>
      </c>
      <c r="AH20">
        <v>46.922145399999998</v>
      </c>
      <c r="AI20">
        <v>5.6630678000000003</v>
      </c>
      <c r="AJ20">
        <v>0</v>
      </c>
      <c r="AK20">
        <v>15.572000000000001</v>
      </c>
      <c r="AL20">
        <v>0</v>
      </c>
      <c r="AM20">
        <v>4.8588992571428564</v>
      </c>
      <c r="AN20">
        <v>0.93737000000000004</v>
      </c>
      <c r="AO20">
        <v>8.7493223999999987</v>
      </c>
      <c r="AP20">
        <v>3.5370971999999998</v>
      </c>
      <c r="AQ20">
        <v>9.5490199999999987</v>
      </c>
      <c r="AR20">
        <v>15.072470399999998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24.835072521144582</v>
      </c>
      <c r="BB20">
        <f t="shared" si="0"/>
        <v>637.43351986778862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253.99752348162244</v>
      </c>
      <c r="M21">
        <v>13.808589240360195</v>
      </c>
      <c r="N21">
        <v>36.243842364532021</v>
      </c>
      <c r="O21">
        <v>0</v>
      </c>
      <c r="P21">
        <v>37.275929884566054</v>
      </c>
      <c r="Q21">
        <v>3.6059795521201412</v>
      </c>
      <c r="R21">
        <v>5.7310754107837685</v>
      </c>
      <c r="S21">
        <v>3.8084173026755854</v>
      </c>
      <c r="T21">
        <v>0</v>
      </c>
      <c r="U21">
        <v>53.527023728006192</v>
      </c>
      <c r="V21">
        <v>2.0048529466791396</v>
      </c>
      <c r="W21">
        <v>10.680437046979865</v>
      </c>
      <c r="X21">
        <v>45.256370783210727</v>
      </c>
      <c r="Y21">
        <v>0</v>
      </c>
      <c r="Z21">
        <v>4.0214116799999999</v>
      </c>
      <c r="AA21">
        <v>13.088087999999999</v>
      </c>
      <c r="AB21">
        <v>12.121704816000001</v>
      </c>
      <c r="AC21">
        <v>8.9164694944000011</v>
      </c>
      <c r="AD21">
        <v>11.22633356</v>
      </c>
      <c r="AE21">
        <v>15.167135380800001</v>
      </c>
      <c r="AF21">
        <v>5.4449999999999994</v>
      </c>
      <c r="AG21">
        <v>11.828612640000001</v>
      </c>
      <c r="AH21">
        <v>46.922145399999998</v>
      </c>
      <c r="AI21">
        <v>5.6630678000000003</v>
      </c>
      <c r="AJ21">
        <v>0</v>
      </c>
      <c r="AK21">
        <v>15.572000000000001</v>
      </c>
      <c r="AL21">
        <v>0</v>
      </c>
      <c r="AM21">
        <v>4.8588992571428564</v>
      </c>
      <c r="AN21">
        <v>0.93737000000000004</v>
      </c>
      <c r="AO21">
        <v>8.7493223999999987</v>
      </c>
      <c r="AP21">
        <v>3.5370971999999998</v>
      </c>
      <c r="AQ21">
        <v>9.5490199999999987</v>
      </c>
      <c r="AR21">
        <v>15.072470399999998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25.065087002960389</v>
      </c>
      <c r="BB21">
        <f t="shared" si="0"/>
        <v>643.33721987131855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253.99752348162244</v>
      </c>
      <c r="M22">
        <v>13.808589240360195</v>
      </c>
      <c r="N22">
        <v>36.243842364532021</v>
      </c>
      <c r="O22">
        <v>0</v>
      </c>
      <c r="P22">
        <v>37.275929884566054</v>
      </c>
      <c r="Q22">
        <v>3.6059795521201412</v>
      </c>
      <c r="R22">
        <v>5.7310754107837685</v>
      </c>
      <c r="S22">
        <v>3.8084173026755854</v>
      </c>
      <c r="T22">
        <v>0</v>
      </c>
      <c r="U22">
        <v>53.527023728006192</v>
      </c>
      <c r="V22">
        <v>2.0048529466791396</v>
      </c>
      <c r="W22">
        <v>10.680437046979865</v>
      </c>
      <c r="X22">
        <v>45.256370783210727</v>
      </c>
      <c r="Y22">
        <v>0</v>
      </c>
      <c r="Z22">
        <v>4.0214116799999999</v>
      </c>
      <c r="AA22">
        <v>13.088087999999999</v>
      </c>
      <c r="AB22">
        <v>12.121704816000001</v>
      </c>
      <c r="AC22">
        <v>8.9164694944000011</v>
      </c>
      <c r="AD22">
        <v>11.22633356</v>
      </c>
      <c r="AE22">
        <v>15.167135380800001</v>
      </c>
      <c r="AF22">
        <v>5.4449999999999994</v>
      </c>
      <c r="AG22">
        <v>11.828612640000001</v>
      </c>
      <c r="AH22">
        <v>46.922145399999998</v>
      </c>
      <c r="AI22">
        <v>5.6630678000000003</v>
      </c>
      <c r="AJ22">
        <v>0</v>
      </c>
      <c r="AK22">
        <v>15.572000000000001</v>
      </c>
      <c r="AL22">
        <v>0</v>
      </c>
      <c r="AM22">
        <v>4.8588992571428564</v>
      </c>
      <c r="AN22">
        <v>0.93737000000000004</v>
      </c>
      <c r="AO22">
        <v>8.7493223999999987</v>
      </c>
      <c r="AP22">
        <v>3.5370971999999998</v>
      </c>
      <c r="AQ22">
        <v>9.5490199999999987</v>
      </c>
      <c r="AR22">
        <v>15.072470399999998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25.065087002960389</v>
      </c>
      <c r="BB22">
        <f t="shared" si="0"/>
        <v>643.33721987131855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253.99752348162244</v>
      </c>
      <c r="M23">
        <v>13.808589240360195</v>
      </c>
      <c r="N23">
        <v>36.243842364532021</v>
      </c>
      <c r="O23">
        <v>0</v>
      </c>
      <c r="P23">
        <v>37.275929884566054</v>
      </c>
      <c r="Q23">
        <v>3.6059795521201412</v>
      </c>
      <c r="R23">
        <v>5.7310754107837685</v>
      </c>
      <c r="S23">
        <v>3.8084173026755854</v>
      </c>
      <c r="T23">
        <v>0</v>
      </c>
      <c r="U23">
        <v>53.527023728006192</v>
      </c>
      <c r="V23">
        <v>2.0048529466791396</v>
      </c>
      <c r="W23">
        <v>10.680437046979865</v>
      </c>
      <c r="X23">
        <v>45.256370783210727</v>
      </c>
      <c r="Y23">
        <v>0</v>
      </c>
      <c r="Z23">
        <v>6.0321175199999999</v>
      </c>
      <c r="AA23">
        <v>13.088087999999999</v>
      </c>
      <c r="AB23">
        <v>8.1792879999999997</v>
      </c>
      <c r="AC23">
        <v>5.9383226239999995</v>
      </c>
      <c r="AD23">
        <v>11.22633356</v>
      </c>
      <c r="AE23">
        <v>15.167135380800001</v>
      </c>
      <c r="AF23">
        <v>5.4449999999999994</v>
      </c>
      <c r="AG23">
        <v>11.828612640000001</v>
      </c>
      <c r="AH23">
        <v>46.922145399999998</v>
      </c>
      <c r="AI23">
        <v>5.6630678000000003</v>
      </c>
      <c r="AJ23">
        <v>0</v>
      </c>
      <c r="AK23">
        <v>15.572000000000001</v>
      </c>
      <c r="AL23">
        <v>0</v>
      </c>
      <c r="AM23">
        <v>4.8588992571428564</v>
      </c>
      <c r="AN23">
        <v>0.93737000000000004</v>
      </c>
      <c r="AO23">
        <v>8.7493223999999987</v>
      </c>
      <c r="AP23">
        <v>3.5370971999999998</v>
      </c>
      <c r="AQ23">
        <v>9.5490199999999987</v>
      </c>
      <c r="AR23">
        <v>15.072470399999998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24.880967118960385</v>
      </c>
      <c r="BB23">
        <f t="shared" si="0"/>
        <v>638.61148190891856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253.99752348162244</v>
      </c>
      <c r="M24">
        <v>13.808589240360195</v>
      </c>
      <c r="N24">
        <v>36.243842364532021</v>
      </c>
      <c r="O24">
        <v>0</v>
      </c>
      <c r="P24">
        <v>37.275929884566054</v>
      </c>
      <c r="Q24">
        <v>3.6059795521201412</v>
      </c>
      <c r="R24">
        <v>5.7310754107837685</v>
      </c>
      <c r="S24">
        <v>3.8084173026755854</v>
      </c>
      <c r="T24">
        <v>0</v>
      </c>
      <c r="U24">
        <v>53.527023728006192</v>
      </c>
      <c r="V24">
        <v>2.0048529466791396</v>
      </c>
      <c r="W24">
        <v>10.680437046979865</v>
      </c>
      <c r="X24">
        <v>45.256370783210727</v>
      </c>
      <c r="Y24">
        <v>0</v>
      </c>
      <c r="Z24">
        <v>6.0321175199999999</v>
      </c>
      <c r="AA24">
        <v>13.088087999999999</v>
      </c>
      <c r="AB24">
        <v>8.1792879999999997</v>
      </c>
      <c r="AC24">
        <v>5.9383226239999995</v>
      </c>
      <c r="AD24">
        <v>11.22633356</v>
      </c>
      <c r="AE24">
        <v>15.167135380800001</v>
      </c>
      <c r="AF24">
        <v>5.4449999999999994</v>
      </c>
      <c r="AG24">
        <v>11.828612640000001</v>
      </c>
      <c r="AH24">
        <v>46.922145399999998</v>
      </c>
      <c r="AI24">
        <v>5.6630678000000003</v>
      </c>
      <c r="AJ24">
        <v>0</v>
      </c>
      <c r="AK24">
        <v>15.572000000000001</v>
      </c>
      <c r="AL24">
        <v>0</v>
      </c>
      <c r="AM24">
        <v>4.8588992571428564</v>
      </c>
      <c r="AN24">
        <v>0.93737000000000004</v>
      </c>
      <c r="AO24">
        <v>8.7493223999999987</v>
      </c>
      <c r="AP24">
        <v>3.5370971999999998</v>
      </c>
      <c r="AQ24">
        <v>9.5490199999999987</v>
      </c>
      <c r="AR24">
        <v>15.072470399999998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24.880967118960385</v>
      </c>
      <c r="BB24">
        <f t="shared" si="0"/>
        <v>638.61148190891856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2.9506381749317363</v>
      </c>
      <c r="L25">
        <v>299.99600404923012</v>
      </c>
      <c r="M25">
        <v>13.808589240360195</v>
      </c>
      <c r="N25">
        <v>36.243842364532021</v>
      </c>
      <c r="O25">
        <v>0</v>
      </c>
      <c r="P25">
        <v>37.275929884566054</v>
      </c>
      <c r="Q25">
        <v>6.6953566694987252</v>
      </c>
      <c r="R25">
        <v>13.002640803844473</v>
      </c>
      <c r="S25">
        <v>8.096129494382021</v>
      </c>
      <c r="T25">
        <v>0</v>
      </c>
      <c r="U25">
        <v>53.527023728006192</v>
      </c>
      <c r="V25">
        <v>6.3592781954887219</v>
      </c>
      <c r="W25">
        <v>10.681902263362199</v>
      </c>
      <c r="X25">
        <v>45.260553902386128</v>
      </c>
      <c r="Y25">
        <v>0</v>
      </c>
      <c r="Z25">
        <v>6.0321175199999999</v>
      </c>
      <c r="AA25">
        <v>13.088087999999999</v>
      </c>
      <c r="AB25">
        <v>8.1792879999999997</v>
      </c>
      <c r="AC25">
        <v>5.9383226239999995</v>
      </c>
      <c r="AD25">
        <v>11.22633356</v>
      </c>
      <c r="AE25">
        <v>15.167135380800001</v>
      </c>
      <c r="AF25">
        <v>5.4449999999999994</v>
      </c>
      <c r="AG25">
        <v>11.828612640000001</v>
      </c>
      <c r="AH25">
        <v>46.922145399999998</v>
      </c>
      <c r="AI25">
        <v>2.3433383999999999</v>
      </c>
      <c r="AJ25">
        <v>0</v>
      </c>
      <c r="AK25">
        <v>15.572000000000001</v>
      </c>
      <c r="AL25">
        <v>0</v>
      </c>
      <c r="AM25">
        <v>4.8588992571428564</v>
      </c>
      <c r="AN25">
        <v>0.93737000000000004</v>
      </c>
      <c r="AO25">
        <v>8.7493223999999987</v>
      </c>
      <c r="AP25">
        <v>3.5370971999999998</v>
      </c>
      <c r="AQ25">
        <v>9.5490199999999987</v>
      </c>
      <c r="AR25">
        <v>15.072470399999998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27.304896190392007</v>
      </c>
      <c r="BB25">
        <f t="shared" si="0"/>
        <v>700.82567046653946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2.9506381749317363</v>
      </c>
      <c r="L26">
        <v>449.99480519480517</v>
      </c>
      <c r="M26">
        <v>13.808589240360195</v>
      </c>
      <c r="N26">
        <v>36.243842364532021</v>
      </c>
      <c r="O26">
        <v>0</v>
      </c>
      <c r="P26">
        <v>37.275929884566054</v>
      </c>
      <c r="Q26">
        <v>6.6953566694987252</v>
      </c>
      <c r="R26">
        <v>13.002640803844473</v>
      </c>
      <c r="S26">
        <v>8.096129494382021</v>
      </c>
      <c r="T26">
        <v>0</v>
      </c>
      <c r="U26">
        <v>53.527023728006192</v>
      </c>
      <c r="V26">
        <v>6.3581276139410203</v>
      </c>
      <c r="W26">
        <v>10.681902263362199</v>
      </c>
      <c r="X26">
        <v>45.260553902386128</v>
      </c>
      <c r="Y26">
        <v>0</v>
      </c>
      <c r="Z26">
        <v>6.0321175199999999</v>
      </c>
      <c r="AA26">
        <v>13.088087999999999</v>
      </c>
      <c r="AB26">
        <v>8.1792879999999997</v>
      </c>
      <c r="AC26">
        <v>5.9383226239999995</v>
      </c>
      <c r="AD26">
        <v>11.22633356</v>
      </c>
      <c r="AE26">
        <v>15.167135380800001</v>
      </c>
      <c r="AF26">
        <v>5.4449999999999994</v>
      </c>
      <c r="AG26">
        <v>11.828612640000001</v>
      </c>
      <c r="AH26">
        <v>46.922145399999998</v>
      </c>
      <c r="AI26">
        <v>3.905564</v>
      </c>
      <c r="AJ26">
        <v>0</v>
      </c>
      <c r="AK26">
        <v>15.572000000000001</v>
      </c>
      <c r="AL26">
        <v>0</v>
      </c>
      <c r="AM26">
        <v>4.8588992571428564</v>
      </c>
      <c r="AN26">
        <v>0.93737000000000004</v>
      </c>
      <c r="AO26">
        <v>8.7493223999999987</v>
      </c>
      <c r="AP26">
        <v>3.5370971999999998</v>
      </c>
      <c r="AQ26">
        <v>9.5490199999999987</v>
      </c>
      <c r="AR26">
        <v>15.072470399999998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32.988391273084538</v>
      </c>
      <c r="BB26">
        <f t="shared" si="0"/>
        <v>846.70205154787448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2.9505810221073783</v>
      </c>
      <c r="L27">
        <v>329.99480519480517</v>
      </c>
      <c r="M27">
        <v>13.808589240360195</v>
      </c>
      <c r="N27">
        <v>36.243842364532021</v>
      </c>
      <c r="O27">
        <v>0</v>
      </c>
      <c r="P27">
        <v>37.275929884566054</v>
      </c>
      <c r="Q27">
        <v>6.6946545974273466</v>
      </c>
      <c r="R27">
        <v>13.004755011026706</v>
      </c>
      <c r="S27">
        <v>8.1008571428571425</v>
      </c>
      <c r="T27">
        <v>0</v>
      </c>
      <c r="U27">
        <v>53.527023728006192</v>
      </c>
      <c r="V27">
        <v>6.3592781954887219</v>
      </c>
      <c r="W27">
        <v>10.681902263362199</v>
      </c>
      <c r="X27">
        <v>45.260553902386128</v>
      </c>
      <c r="Y27">
        <v>0</v>
      </c>
      <c r="Z27">
        <v>6.0321175199999999</v>
      </c>
      <c r="AA27">
        <v>13.088087999999999</v>
      </c>
      <c r="AB27">
        <v>8.1792879999999997</v>
      </c>
      <c r="AC27">
        <v>5.9383226239999995</v>
      </c>
      <c r="AD27">
        <v>11.22633356</v>
      </c>
      <c r="AE27">
        <v>15.167135380800001</v>
      </c>
      <c r="AF27">
        <v>5.4449999999999994</v>
      </c>
      <c r="AG27">
        <v>11.828612640000001</v>
      </c>
      <c r="AH27">
        <v>46.922145399999998</v>
      </c>
      <c r="AI27">
        <v>7.2252933999999991</v>
      </c>
      <c r="AJ27">
        <v>0</v>
      </c>
      <c r="AK27">
        <v>15.572000000000001</v>
      </c>
      <c r="AL27">
        <v>0</v>
      </c>
      <c r="AM27">
        <v>4.8588992571428564</v>
      </c>
      <c r="AN27">
        <v>0.93737000000000004</v>
      </c>
      <c r="AO27">
        <v>8.7493223999999987</v>
      </c>
      <c r="AP27">
        <v>2.9082799199999996</v>
      </c>
      <c r="AQ27">
        <v>9.5490199999999987</v>
      </c>
      <c r="AR27">
        <v>15.072470399999998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28.589572358335182</v>
      </c>
      <c r="BB27">
        <f t="shared" si="0"/>
        <v>733.79901579493321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2.9505810221073783</v>
      </c>
      <c r="L28">
        <v>460.92480802594849</v>
      </c>
      <c r="M28">
        <v>13.808589240360195</v>
      </c>
      <c r="N28">
        <v>36.243842364532021</v>
      </c>
      <c r="O28">
        <v>0</v>
      </c>
      <c r="P28">
        <v>37.275929884566054</v>
      </c>
      <c r="Q28">
        <v>6.6946545974273466</v>
      </c>
      <c r="R28">
        <v>13.004755011026706</v>
      </c>
      <c r="S28">
        <v>8.1008571428571425</v>
      </c>
      <c r="T28">
        <v>0</v>
      </c>
      <c r="U28">
        <v>53.527023728006192</v>
      </c>
      <c r="V28">
        <v>6.3592781954887219</v>
      </c>
      <c r="W28">
        <v>10.681902263362199</v>
      </c>
      <c r="X28">
        <v>45.260553902386128</v>
      </c>
      <c r="Y28">
        <v>0</v>
      </c>
      <c r="Z28">
        <v>6.0321175199999999</v>
      </c>
      <c r="AA28">
        <v>13.088087999999999</v>
      </c>
      <c r="AB28">
        <v>8.1792879999999997</v>
      </c>
      <c r="AC28">
        <v>5.9383226239999995</v>
      </c>
      <c r="AD28">
        <v>11.22633356</v>
      </c>
      <c r="AE28">
        <v>15.167135380800001</v>
      </c>
      <c r="AF28">
        <v>5.4449999999999994</v>
      </c>
      <c r="AG28">
        <v>11.828612640000001</v>
      </c>
      <c r="AH28">
        <v>46.922145399999998</v>
      </c>
      <c r="AI28">
        <v>20.308932799999997</v>
      </c>
      <c r="AJ28">
        <v>0</v>
      </c>
      <c r="AK28">
        <v>15.572000000000001</v>
      </c>
      <c r="AL28">
        <v>0</v>
      </c>
      <c r="AM28">
        <v>4.8588992571428564</v>
      </c>
      <c r="AN28">
        <v>0.93737000000000004</v>
      </c>
      <c r="AO28">
        <v>8.7493223999999987</v>
      </c>
      <c r="AP28">
        <v>2.9082799199999996</v>
      </c>
      <c r="AQ28">
        <v>9.5490199999999987</v>
      </c>
      <c r="AR28">
        <v>15.072470399999998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33.990083865303056</v>
      </c>
      <c r="BB28">
        <f t="shared" si="0"/>
        <v>872.41214651910843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2.9505810221073783</v>
      </c>
      <c r="L29">
        <v>329.99480519480517</v>
      </c>
      <c r="M29">
        <v>13.808589240360195</v>
      </c>
      <c r="N29">
        <v>36.243842364532021</v>
      </c>
      <c r="O29">
        <v>0</v>
      </c>
      <c r="P29">
        <v>37.275929884566054</v>
      </c>
      <c r="Q29">
        <v>6.6946545974273466</v>
      </c>
      <c r="R29">
        <v>13.004755011026706</v>
      </c>
      <c r="S29">
        <v>8.1008571428571425</v>
      </c>
      <c r="T29">
        <v>0</v>
      </c>
      <c r="U29">
        <v>53.527023728006192</v>
      </c>
      <c r="V29">
        <v>6.3592781954887219</v>
      </c>
      <c r="W29">
        <v>10.681902263362199</v>
      </c>
      <c r="X29">
        <v>45.260553902386128</v>
      </c>
      <c r="Y29">
        <v>0</v>
      </c>
      <c r="Z29">
        <v>6.0321175199999999</v>
      </c>
      <c r="AA29">
        <v>13.088087999999999</v>
      </c>
      <c r="AB29">
        <v>8.0811365439999996</v>
      </c>
      <c r="AC29">
        <v>5.9383226239999995</v>
      </c>
      <c r="AD29">
        <v>11.22633356</v>
      </c>
      <c r="AE29">
        <v>15.167135380800001</v>
      </c>
      <c r="AF29">
        <v>5.4449999999999994</v>
      </c>
      <c r="AG29">
        <v>11.828612640000001</v>
      </c>
      <c r="AH29">
        <v>46.922145399999998</v>
      </c>
      <c r="AI29">
        <v>20.308932799999997</v>
      </c>
      <c r="AJ29">
        <v>0</v>
      </c>
      <c r="AK29">
        <v>15.572000000000001</v>
      </c>
      <c r="AL29">
        <v>0</v>
      </c>
      <c r="AM29">
        <v>4.8588992571428564</v>
      </c>
      <c r="AN29">
        <v>0.93737000000000004</v>
      </c>
      <c r="AO29">
        <v>8.7493223999999987</v>
      </c>
      <c r="AP29">
        <v>2.9082799199999996</v>
      </c>
      <c r="AQ29">
        <v>9.5490199999999987</v>
      </c>
      <c r="AR29">
        <v>15.072470399999998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29.076528079535187</v>
      </c>
      <c r="BB29">
        <f t="shared" si="0"/>
        <v>746.29754801773311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2.9505810221073783</v>
      </c>
      <c r="L30">
        <v>459.9956552948733</v>
      </c>
      <c r="M30">
        <v>13.808589240360195</v>
      </c>
      <c r="N30">
        <v>36.243842364532021</v>
      </c>
      <c r="O30">
        <v>0</v>
      </c>
      <c r="P30">
        <v>37.275929884566054</v>
      </c>
      <c r="Q30">
        <v>6.6953566694987252</v>
      </c>
      <c r="R30">
        <v>13.002640803844473</v>
      </c>
      <c r="S30">
        <v>8.096129494382021</v>
      </c>
      <c r="T30">
        <v>0</v>
      </c>
      <c r="U30">
        <v>53.527023728006192</v>
      </c>
      <c r="V30">
        <v>6.3592781954887219</v>
      </c>
      <c r="W30">
        <v>10.681902263362199</v>
      </c>
      <c r="X30">
        <v>45.260553902386128</v>
      </c>
      <c r="Y30">
        <v>0</v>
      </c>
      <c r="Z30">
        <v>6.0321175199999999</v>
      </c>
      <c r="AA30">
        <v>13.088087999999999</v>
      </c>
      <c r="AB30">
        <v>8.0811365439999996</v>
      </c>
      <c r="AC30">
        <v>5.9383226239999995</v>
      </c>
      <c r="AD30">
        <v>11.22633356</v>
      </c>
      <c r="AE30">
        <v>15.167135380800001</v>
      </c>
      <c r="AF30">
        <v>5.4449999999999994</v>
      </c>
      <c r="AG30">
        <v>11.828612640000001</v>
      </c>
      <c r="AH30">
        <v>46.922145399999998</v>
      </c>
      <c r="AI30">
        <v>20.308932799999997</v>
      </c>
      <c r="AJ30">
        <v>0</v>
      </c>
      <c r="AK30">
        <v>15.572000000000001</v>
      </c>
      <c r="AL30">
        <v>0</v>
      </c>
      <c r="AM30">
        <v>4.8588992571428564</v>
      </c>
      <c r="AN30">
        <v>0.93737000000000004</v>
      </c>
      <c r="AO30">
        <v>8.7493223999999987</v>
      </c>
      <c r="AP30">
        <v>2.9082799199999996</v>
      </c>
      <c r="AQ30">
        <v>9.5490199999999987</v>
      </c>
      <c r="AR30">
        <v>15.072470399999998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33.951329426176564</v>
      </c>
      <c r="BB30">
        <f t="shared" si="0"/>
        <v>871.4174569875737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2.9505810221073783</v>
      </c>
      <c r="L31">
        <v>309.99714293135241</v>
      </c>
      <c r="M31">
        <v>13.808589240360195</v>
      </c>
      <c r="N31">
        <v>36.243842364532021</v>
      </c>
      <c r="O31">
        <v>0</v>
      </c>
      <c r="P31">
        <v>37.275929884566054</v>
      </c>
      <c r="Q31">
        <v>6.6953566694987252</v>
      </c>
      <c r="R31">
        <v>13.002640803844473</v>
      </c>
      <c r="S31">
        <v>8.096129494382021</v>
      </c>
      <c r="T31">
        <v>0</v>
      </c>
      <c r="U31">
        <v>53.527023728006192</v>
      </c>
      <c r="V31">
        <v>6.3581276139410203</v>
      </c>
      <c r="W31">
        <v>10.681902263362199</v>
      </c>
      <c r="X31">
        <v>45.260553902386128</v>
      </c>
      <c r="Y31">
        <v>0</v>
      </c>
      <c r="Z31">
        <v>6.0321175199999999</v>
      </c>
      <c r="AA31">
        <v>13.088087999999999</v>
      </c>
      <c r="AB31">
        <v>8.0811365439999996</v>
      </c>
      <c r="AC31">
        <v>5.9383226239999995</v>
      </c>
      <c r="AD31">
        <v>11.22633356</v>
      </c>
      <c r="AE31">
        <v>15.167135380800001</v>
      </c>
      <c r="AF31">
        <v>5.4449999999999994</v>
      </c>
      <c r="AG31">
        <v>11.828612640000001</v>
      </c>
      <c r="AH31">
        <v>46.922145399999998</v>
      </c>
      <c r="AI31">
        <v>20.308932799999997</v>
      </c>
      <c r="AJ31">
        <v>0</v>
      </c>
      <c r="AK31">
        <v>15.572000000000001</v>
      </c>
      <c r="AL31">
        <v>0</v>
      </c>
      <c r="AM31">
        <v>4.8588992571428564</v>
      </c>
      <c r="AN31">
        <v>0.93737000000000004</v>
      </c>
      <c r="AO31">
        <v>8.7493223999999987</v>
      </c>
      <c r="AP31">
        <v>2.9082799199999996</v>
      </c>
      <c r="AQ31">
        <v>9.0850999999999988</v>
      </c>
      <c r="AR31">
        <v>15.072470399999998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28.308944792277991</v>
      </c>
      <c r="BB31">
        <f t="shared" si="0"/>
        <v>726.59625867640364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253.99752348162244</v>
      </c>
      <c r="M32">
        <v>13.808589240360195</v>
      </c>
      <c r="N32">
        <v>36.243842364532021</v>
      </c>
      <c r="O32">
        <v>0</v>
      </c>
      <c r="P32">
        <v>37.275929884566054</v>
      </c>
      <c r="Q32">
        <v>6.6953566694987252</v>
      </c>
      <c r="R32">
        <v>13.002640803844473</v>
      </c>
      <c r="S32">
        <v>8.096129494382021</v>
      </c>
      <c r="T32">
        <v>0</v>
      </c>
      <c r="U32">
        <v>53.527023728006192</v>
      </c>
      <c r="V32">
        <v>6.3581276139410203</v>
      </c>
      <c r="W32">
        <v>10.681902263362199</v>
      </c>
      <c r="X32">
        <v>45.260553902386128</v>
      </c>
      <c r="Y32">
        <v>0</v>
      </c>
      <c r="Z32">
        <v>6.0321175199999999</v>
      </c>
      <c r="AA32">
        <v>13.088087999999999</v>
      </c>
      <c r="AB32">
        <v>8.0811365439999996</v>
      </c>
      <c r="AC32">
        <v>5.9383226239999995</v>
      </c>
      <c r="AD32">
        <v>11.22633356</v>
      </c>
      <c r="AE32">
        <v>15.167135380800001</v>
      </c>
      <c r="AF32">
        <v>5.4449999999999994</v>
      </c>
      <c r="AG32">
        <v>11.828612640000001</v>
      </c>
      <c r="AH32">
        <v>46.922145399999998</v>
      </c>
      <c r="AI32">
        <v>20.308932799999997</v>
      </c>
      <c r="AJ32">
        <v>0</v>
      </c>
      <c r="AK32">
        <v>15.572000000000001</v>
      </c>
      <c r="AL32">
        <v>0</v>
      </c>
      <c r="AM32">
        <v>4.8588992571428564</v>
      </c>
      <c r="AN32">
        <v>0.93737000000000004</v>
      </c>
      <c r="AO32">
        <v>8.7493223999999987</v>
      </c>
      <c r="AP32">
        <v>2.9082799199999996</v>
      </c>
      <c r="AQ32">
        <v>9.0850999999999988</v>
      </c>
      <c r="AR32">
        <v>15.072470399999998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26.0983122796803</v>
      </c>
      <c r="BB32">
        <f t="shared" si="0"/>
        <v>669.85669071716393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253.99752348162244</v>
      </c>
      <c r="M33">
        <v>13.808589240360195</v>
      </c>
      <c r="N33">
        <v>36.243842364532021</v>
      </c>
      <c r="O33">
        <v>0</v>
      </c>
      <c r="P33">
        <v>37.275929884566054</v>
      </c>
      <c r="Q33">
        <v>6.9505530026548676</v>
      </c>
      <c r="R33">
        <v>13.516883160532988</v>
      </c>
      <c r="S33">
        <v>8.4147653545816734</v>
      </c>
      <c r="T33">
        <v>0</v>
      </c>
      <c r="U33">
        <v>53.527023728006192</v>
      </c>
      <c r="V33">
        <v>6.36</v>
      </c>
      <c r="W33">
        <v>10.681902263362199</v>
      </c>
      <c r="X33">
        <v>45.260553902386128</v>
      </c>
      <c r="Y33">
        <v>0</v>
      </c>
      <c r="Z33">
        <v>6.0321175199999999</v>
      </c>
      <c r="AA33">
        <v>13.088087999999999</v>
      </c>
      <c r="AB33">
        <v>8.0811365439999996</v>
      </c>
      <c r="AC33">
        <v>5.9383226239999995</v>
      </c>
      <c r="AD33">
        <v>11.22633356</v>
      </c>
      <c r="AE33">
        <v>15.167135380800001</v>
      </c>
      <c r="AF33">
        <v>5.4449999999999994</v>
      </c>
      <c r="AG33">
        <v>11.828612640000001</v>
      </c>
      <c r="AH33">
        <v>46.922145399999998</v>
      </c>
      <c r="AI33">
        <v>20.308932799999997</v>
      </c>
      <c r="AJ33">
        <v>0</v>
      </c>
      <c r="AK33">
        <v>15.572000000000001</v>
      </c>
      <c r="AL33">
        <v>0</v>
      </c>
      <c r="AM33">
        <v>4.8588992571428564</v>
      </c>
      <c r="AN33">
        <v>0.93737000000000004</v>
      </c>
      <c r="AO33">
        <v>8.7493223999999987</v>
      </c>
      <c r="AP33">
        <v>2.9082799199999996</v>
      </c>
      <c r="AQ33">
        <v>9.0850999999999988</v>
      </c>
      <c r="AR33">
        <v>15.072470399999998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26.139185666218651</v>
      </c>
      <c r="BB33">
        <f t="shared" si="0"/>
        <v>670.90576426672897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253.99752348162244</v>
      </c>
      <c r="M34">
        <v>13.808589240360195</v>
      </c>
      <c r="N34">
        <v>36.243842364532021</v>
      </c>
      <c r="O34">
        <v>0</v>
      </c>
      <c r="P34">
        <v>37.275929884566054</v>
      </c>
      <c r="Q34">
        <v>3.5219069266304355</v>
      </c>
      <c r="R34">
        <v>5.0134586817026685</v>
      </c>
      <c r="S34">
        <v>3.4700844201834866</v>
      </c>
      <c r="T34">
        <v>0</v>
      </c>
      <c r="U34">
        <v>53.527023728006192</v>
      </c>
      <c r="V34">
        <v>2</v>
      </c>
      <c r="W34">
        <v>7.0017261682242982</v>
      </c>
      <c r="X34">
        <v>24.997120205731079</v>
      </c>
      <c r="Y34">
        <v>0</v>
      </c>
      <c r="Z34">
        <v>6.0321175199999999</v>
      </c>
      <c r="AA34">
        <v>13.088087999999999</v>
      </c>
      <c r="AB34">
        <v>12.121704816000001</v>
      </c>
      <c r="AC34">
        <v>8.9164694944000011</v>
      </c>
      <c r="AD34">
        <v>11.22633356</v>
      </c>
      <c r="AE34">
        <v>15.167135380800001</v>
      </c>
      <c r="AF34">
        <v>5.4449999999999994</v>
      </c>
      <c r="AG34">
        <v>11.828612640000001</v>
      </c>
      <c r="AH34">
        <v>46.922145399999998</v>
      </c>
      <c r="AI34">
        <v>3.905564</v>
      </c>
      <c r="AJ34">
        <v>0</v>
      </c>
      <c r="AK34">
        <v>15.572000000000001</v>
      </c>
      <c r="AL34">
        <v>0</v>
      </c>
      <c r="AM34">
        <v>4.8588992571428564</v>
      </c>
      <c r="AN34">
        <v>0.93737000000000004</v>
      </c>
      <c r="AO34">
        <v>8.7493223999999987</v>
      </c>
      <c r="AP34">
        <v>2.9082799199999996</v>
      </c>
      <c r="AQ34">
        <v>9.0850999999999988</v>
      </c>
      <c r="AR34">
        <v>15.072470399999998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24.092998092840141</v>
      </c>
      <c r="BB34">
        <f t="shared" si="0"/>
        <v>618.38693690146158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253.99752348162244</v>
      </c>
      <c r="M35">
        <v>13.808589240360195</v>
      </c>
      <c r="N35">
        <v>36.243842364532021</v>
      </c>
      <c r="O35">
        <v>0</v>
      </c>
      <c r="P35">
        <v>37.275929884566054</v>
      </c>
      <c r="Q35">
        <v>2.004491228070175</v>
      </c>
      <c r="R35">
        <v>3.0021340388007052</v>
      </c>
      <c r="S35">
        <v>3.1071442786885251</v>
      </c>
      <c r="T35">
        <v>0</v>
      </c>
      <c r="U35">
        <v>53.527023728006192</v>
      </c>
      <c r="V35">
        <v>2</v>
      </c>
      <c r="W35">
        <v>7.0017261682242982</v>
      </c>
      <c r="X35">
        <v>24.997120205731079</v>
      </c>
      <c r="Y35">
        <v>0</v>
      </c>
      <c r="Z35">
        <v>6.0321175199999999</v>
      </c>
      <c r="AA35">
        <v>13.088087999999999</v>
      </c>
      <c r="AB35">
        <v>12.121704816000001</v>
      </c>
      <c r="AC35">
        <v>8.9164694944000011</v>
      </c>
      <c r="AD35">
        <v>11.22633356</v>
      </c>
      <c r="AE35">
        <v>15.167135380800001</v>
      </c>
      <c r="AF35">
        <v>5.4449999999999994</v>
      </c>
      <c r="AG35">
        <v>11.828612640000001</v>
      </c>
      <c r="AH35">
        <v>46.922145399999998</v>
      </c>
      <c r="AI35">
        <v>4.2961203999999995</v>
      </c>
      <c r="AJ35">
        <v>0</v>
      </c>
      <c r="AK35">
        <v>15.572000000000001</v>
      </c>
      <c r="AL35">
        <v>0</v>
      </c>
      <c r="AM35">
        <v>4.8588992571428564</v>
      </c>
      <c r="AN35">
        <v>0.93737000000000004</v>
      </c>
      <c r="AO35">
        <v>8.7493223999999987</v>
      </c>
      <c r="AP35">
        <v>2.9082799199999996</v>
      </c>
      <c r="AQ35">
        <v>4.5425499999999994</v>
      </c>
      <c r="AR35">
        <v>15.072470399999998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23.791359981335511</v>
      </c>
      <c r="BB35">
        <f t="shared" si="0"/>
        <v>610.64490093000893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253.99752348162244</v>
      </c>
      <c r="M36">
        <v>13.808589240360195</v>
      </c>
      <c r="N36">
        <v>36.243842364532021</v>
      </c>
      <c r="O36">
        <v>0</v>
      </c>
      <c r="P36">
        <v>37.275929884566054</v>
      </c>
      <c r="Q36">
        <v>2.004491228070175</v>
      </c>
      <c r="R36">
        <v>3.0021340388007052</v>
      </c>
      <c r="S36">
        <v>3.1071442786885251</v>
      </c>
      <c r="T36">
        <v>0</v>
      </c>
      <c r="U36">
        <v>53.527023728006192</v>
      </c>
      <c r="V36">
        <v>2</v>
      </c>
      <c r="W36">
        <v>7.0017261682242982</v>
      </c>
      <c r="X36">
        <v>24.997120205731079</v>
      </c>
      <c r="Y36">
        <v>0</v>
      </c>
      <c r="Z36">
        <v>6.0321175199999999</v>
      </c>
      <c r="AA36">
        <v>13.088087999999999</v>
      </c>
      <c r="AB36">
        <v>12.121704816000001</v>
      </c>
      <c r="AC36">
        <v>8.9164694944000011</v>
      </c>
      <c r="AD36">
        <v>11.22633356</v>
      </c>
      <c r="AE36">
        <v>15.167135380800001</v>
      </c>
      <c r="AF36">
        <v>5.4449999999999994</v>
      </c>
      <c r="AG36">
        <v>11.828612640000001</v>
      </c>
      <c r="AH36">
        <v>46.922145399999998</v>
      </c>
      <c r="AI36">
        <v>4.2961203999999995</v>
      </c>
      <c r="AJ36">
        <v>0</v>
      </c>
      <c r="AK36">
        <v>15.572000000000001</v>
      </c>
      <c r="AL36">
        <v>0</v>
      </c>
      <c r="AM36">
        <v>4.8588992571428564</v>
      </c>
      <c r="AN36">
        <v>0.93737000000000004</v>
      </c>
      <c r="AO36">
        <v>8.7493223999999987</v>
      </c>
      <c r="AP36">
        <v>2.9082799199999996</v>
      </c>
      <c r="AQ36">
        <v>4.5425499999999994</v>
      </c>
      <c r="AR36">
        <v>15.072470399999998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23.791359981335511</v>
      </c>
      <c r="BB36">
        <f t="shared" si="0"/>
        <v>610.64490093000893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253.99752348162244</v>
      </c>
      <c r="M37">
        <v>13.808589240360195</v>
      </c>
      <c r="N37">
        <v>36.243842364532021</v>
      </c>
      <c r="O37">
        <v>0</v>
      </c>
      <c r="P37">
        <v>37.275929884566054</v>
      </c>
      <c r="Q37">
        <v>2.004491228070175</v>
      </c>
      <c r="R37">
        <v>3.0021340388007052</v>
      </c>
      <c r="S37">
        <v>3.1071442786885251</v>
      </c>
      <c r="T37">
        <v>0</v>
      </c>
      <c r="U37">
        <v>53.527023728006192</v>
      </c>
      <c r="V37">
        <v>2</v>
      </c>
      <c r="W37">
        <v>7.0017261682242982</v>
      </c>
      <c r="X37">
        <v>24.997120205731079</v>
      </c>
      <c r="Y37">
        <v>0</v>
      </c>
      <c r="Z37">
        <v>6.0321175199999999</v>
      </c>
      <c r="AA37">
        <v>13.088087999999999</v>
      </c>
      <c r="AB37">
        <v>12.121704816000001</v>
      </c>
      <c r="AC37">
        <v>8.9164694944000011</v>
      </c>
      <c r="AD37">
        <v>11.22633356</v>
      </c>
      <c r="AE37">
        <v>15.167135380800001</v>
      </c>
      <c r="AF37">
        <v>5.4449999999999994</v>
      </c>
      <c r="AG37">
        <v>11.828612640000001</v>
      </c>
      <c r="AH37">
        <v>46.922145399999998</v>
      </c>
      <c r="AI37">
        <v>4.2961203999999995</v>
      </c>
      <c r="AJ37">
        <v>0</v>
      </c>
      <c r="AK37">
        <v>15.572000000000001</v>
      </c>
      <c r="AL37">
        <v>0</v>
      </c>
      <c r="AM37">
        <v>4.8588992571428564</v>
      </c>
      <c r="AN37">
        <v>0.93737000000000004</v>
      </c>
      <c r="AO37">
        <v>8.7493223999999987</v>
      </c>
      <c r="AP37">
        <v>2.9082799199999996</v>
      </c>
      <c r="AQ37">
        <v>4.5425499999999994</v>
      </c>
      <c r="AR37">
        <v>15.072470399999998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23.791359981335511</v>
      </c>
      <c r="BB37">
        <f t="shared" si="0"/>
        <v>610.64490093000893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253.99752348162244</v>
      </c>
      <c r="M38">
        <v>13.808589240360195</v>
      </c>
      <c r="N38">
        <v>36.243842364532021</v>
      </c>
      <c r="O38">
        <v>0</v>
      </c>
      <c r="P38">
        <v>37.275929884566054</v>
      </c>
      <c r="Q38">
        <v>2.004491228070175</v>
      </c>
      <c r="R38">
        <v>3.0021340388007052</v>
      </c>
      <c r="S38">
        <v>3.1071442786885251</v>
      </c>
      <c r="T38">
        <v>0</v>
      </c>
      <c r="U38">
        <v>53.527023728006192</v>
      </c>
      <c r="V38">
        <v>2</v>
      </c>
      <c r="W38">
        <v>7.0017261682242982</v>
      </c>
      <c r="X38">
        <v>24.997120205731079</v>
      </c>
      <c r="Y38">
        <v>0</v>
      </c>
      <c r="Z38">
        <v>6.0321175199999999</v>
      </c>
      <c r="AA38">
        <v>13.088087999999999</v>
      </c>
      <c r="AB38">
        <v>12.121704816000001</v>
      </c>
      <c r="AC38">
        <v>8.9164694944000011</v>
      </c>
      <c r="AD38">
        <v>11.22633356</v>
      </c>
      <c r="AE38">
        <v>15.167135380800001</v>
      </c>
      <c r="AF38">
        <v>5.4449999999999994</v>
      </c>
      <c r="AG38">
        <v>11.828612640000001</v>
      </c>
      <c r="AH38">
        <v>46.922145399999998</v>
      </c>
      <c r="AI38">
        <v>4.2961203999999995</v>
      </c>
      <c r="AJ38">
        <v>0</v>
      </c>
      <c r="AK38">
        <v>15.572000000000001</v>
      </c>
      <c r="AL38">
        <v>0</v>
      </c>
      <c r="AM38">
        <v>4.8588992571428564</v>
      </c>
      <c r="AN38">
        <v>0.93737000000000004</v>
      </c>
      <c r="AO38">
        <v>8.7493223999999987</v>
      </c>
      <c r="AP38">
        <v>2.9082799199999996</v>
      </c>
      <c r="AQ38">
        <v>4.5425499999999994</v>
      </c>
      <c r="AR38">
        <v>15.072470399999998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23.791359981335511</v>
      </c>
      <c r="BB38">
        <f t="shared" si="0"/>
        <v>610.64490093000893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253.99752348162244</v>
      </c>
      <c r="M39">
        <v>13.808589240360195</v>
      </c>
      <c r="N39">
        <v>36.243842364532021</v>
      </c>
      <c r="O39">
        <v>0</v>
      </c>
      <c r="P39">
        <v>37.275929884566054</v>
      </c>
      <c r="Q39">
        <v>3.2651394257812498</v>
      </c>
      <c r="R39">
        <v>4.6144741908713698</v>
      </c>
      <c r="S39">
        <v>3.1071442786885251</v>
      </c>
      <c r="T39">
        <v>0</v>
      </c>
      <c r="U39">
        <v>53.527023728006192</v>
      </c>
      <c r="V39">
        <v>2</v>
      </c>
      <c r="W39">
        <v>7.0017261682242982</v>
      </c>
      <c r="X39">
        <v>24.997120205731079</v>
      </c>
      <c r="Y39">
        <v>0</v>
      </c>
      <c r="Z39">
        <v>4.0214116799999999</v>
      </c>
      <c r="AA39">
        <v>13.088087999999999</v>
      </c>
      <c r="AB39">
        <v>12.121704816000001</v>
      </c>
      <c r="AC39">
        <v>8.9164694944000011</v>
      </c>
      <c r="AD39">
        <v>11.22633356</v>
      </c>
      <c r="AE39">
        <v>15.167135380800001</v>
      </c>
      <c r="AF39">
        <v>5.4449999999999994</v>
      </c>
      <c r="AG39">
        <v>11.828612640000001</v>
      </c>
      <c r="AH39">
        <v>46.922145399999998</v>
      </c>
      <c r="AI39">
        <v>4.2961203999999995</v>
      </c>
      <c r="AJ39">
        <v>0</v>
      </c>
      <c r="AK39">
        <v>15.572000000000001</v>
      </c>
      <c r="AL39">
        <v>0</v>
      </c>
      <c r="AM39">
        <v>4.8588992571428564</v>
      </c>
      <c r="AN39">
        <v>0.93737000000000004</v>
      </c>
      <c r="AO39">
        <v>8.7493223999999987</v>
      </c>
      <c r="AP39">
        <v>3.5370971999999998</v>
      </c>
      <c r="AQ39">
        <v>4.5425499999999994</v>
      </c>
      <c r="AR39">
        <v>15.072470399999998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23.847276399747045</v>
      </c>
      <c r="BB39">
        <f t="shared" si="0"/>
        <v>612.08008430137897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253.99752348162244</v>
      </c>
      <c r="M40">
        <v>13.808589240360195</v>
      </c>
      <c r="N40">
        <v>36.243842364532021</v>
      </c>
      <c r="O40">
        <v>0</v>
      </c>
      <c r="P40">
        <v>37.275929884566054</v>
      </c>
      <c r="Q40">
        <v>3.2651394257812498</v>
      </c>
      <c r="R40">
        <v>3.0021340388007052</v>
      </c>
      <c r="S40">
        <v>3.1071442786885251</v>
      </c>
      <c r="T40">
        <v>0</v>
      </c>
      <c r="U40">
        <v>53.527023728006192</v>
      </c>
      <c r="V40">
        <v>2</v>
      </c>
      <c r="W40">
        <v>7.0017261682242982</v>
      </c>
      <c r="X40">
        <v>24.997120205731079</v>
      </c>
      <c r="Y40">
        <v>0</v>
      </c>
      <c r="Z40">
        <v>4.0214116799999999</v>
      </c>
      <c r="AA40">
        <v>13.088087999999999</v>
      </c>
      <c r="AB40">
        <v>12.121704816000001</v>
      </c>
      <c r="AC40">
        <v>8.9164694944000011</v>
      </c>
      <c r="AD40">
        <v>11.22633356</v>
      </c>
      <c r="AE40">
        <v>15.167135380800001</v>
      </c>
      <c r="AF40">
        <v>5.4449999999999994</v>
      </c>
      <c r="AG40">
        <v>11.828612640000001</v>
      </c>
      <c r="AH40">
        <v>46.922145399999998</v>
      </c>
      <c r="AI40">
        <v>4.2961203999999995</v>
      </c>
      <c r="AJ40">
        <v>0</v>
      </c>
      <c r="AK40">
        <v>15.572000000000001</v>
      </c>
      <c r="AL40">
        <v>0</v>
      </c>
      <c r="AM40">
        <v>4.8588992571428564</v>
      </c>
      <c r="AN40">
        <v>0.93737000000000004</v>
      </c>
      <c r="AO40">
        <v>8.7493223999999987</v>
      </c>
      <c r="AP40">
        <v>3.5370971999999998</v>
      </c>
      <c r="AQ40">
        <v>4.5425499999999994</v>
      </c>
      <c r="AR40">
        <v>15.072470399999998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23.786813720807885</v>
      </c>
      <c r="BB40">
        <f t="shared" si="0"/>
        <v>610.52820682824756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253.99752348162244</v>
      </c>
      <c r="M41">
        <v>13.808589240360195</v>
      </c>
      <c r="N41">
        <v>36.243842364532021</v>
      </c>
      <c r="O41">
        <v>0</v>
      </c>
      <c r="P41">
        <v>37.275929884566054</v>
      </c>
      <c r="Q41">
        <v>3.2651394257812498</v>
      </c>
      <c r="R41">
        <v>3.0021340388007052</v>
      </c>
      <c r="S41">
        <v>3.1071442786885251</v>
      </c>
      <c r="T41">
        <v>0</v>
      </c>
      <c r="U41">
        <v>53.527023728006192</v>
      </c>
      <c r="V41">
        <v>2</v>
      </c>
      <c r="W41">
        <v>7.0017261682242982</v>
      </c>
      <c r="X41">
        <v>24.997120205731079</v>
      </c>
      <c r="Y41">
        <v>0</v>
      </c>
      <c r="Z41">
        <v>4.0214116799999999</v>
      </c>
      <c r="AA41">
        <v>13.088087999999999</v>
      </c>
      <c r="AB41">
        <v>12.121704816000001</v>
      </c>
      <c r="AC41">
        <v>8.9164694944000011</v>
      </c>
      <c r="AD41">
        <v>11.22633356</v>
      </c>
      <c r="AE41">
        <v>15.167135380800001</v>
      </c>
      <c r="AF41">
        <v>5.4449999999999994</v>
      </c>
      <c r="AG41">
        <v>11.828612640000001</v>
      </c>
      <c r="AH41">
        <v>46.922145399999998</v>
      </c>
      <c r="AI41">
        <v>4.2961203999999995</v>
      </c>
      <c r="AJ41">
        <v>0</v>
      </c>
      <c r="AK41">
        <v>15.572000000000001</v>
      </c>
      <c r="AL41">
        <v>0</v>
      </c>
      <c r="AM41">
        <v>4.8588992571428564</v>
      </c>
      <c r="AN41">
        <v>0.93737000000000004</v>
      </c>
      <c r="AO41">
        <v>8.7493223999999987</v>
      </c>
      <c r="AP41">
        <v>3.5370971999999998</v>
      </c>
      <c r="AQ41">
        <v>4.5425499999999994</v>
      </c>
      <c r="AR41">
        <v>14.733763200000002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23.774112200807885</v>
      </c>
      <c r="BB41">
        <f t="shared" si="0"/>
        <v>610.20220114824758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253.99752348162244</v>
      </c>
      <c r="M42">
        <v>13.808589240360195</v>
      </c>
      <c r="N42">
        <v>36.243842364532021</v>
      </c>
      <c r="O42">
        <v>0</v>
      </c>
      <c r="P42">
        <v>37.275929884566054</v>
      </c>
      <c r="Q42">
        <v>3.1790180720720715</v>
      </c>
      <c r="R42">
        <v>3.0021340388007052</v>
      </c>
      <c r="S42">
        <v>3.1071442786885251</v>
      </c>
      <c r="T42">
        <v>0</v>
      </c>
      <c r="U42">
        <v>53.527023728006192</v>
      </c>
      <c r="V42">
        <v>2</v>
      </c>
      <c r="W42">
        <v>7.0017261682242982</v>
      </c>
      <c r="X42">
        <v>24.997120205731079</v>
      </c>
      <c r="Y42">
        <v>0</v>
      </c>
      <c r="Z42">
        <v>4.0214116799999999</v>
      </c>
      <c r="AA42">
        <v>13.088087999999999</v>
      </c>
      <c r="AB42">
        <v>12.121704816000001</v>
      </c>
      <c r="AC42">
        <v>8.9164694944000011</v>
      </c>
      <c r="AD42">
        <v>11.22633356</v>
      </c>
      <c r="AE42">
        <v>15.167135380800001</v>
      </c>
      <c r="AF42">
        <v>5.4449999999999994</v>
      </c>
      <c r="AG42">
        <v>11.828612640000001</v>
      </c>
      <c r="AH42">
        <v>46.922145399999998</v>
      </c>
      <c r="AI42">
        <v>4.2961203999999995</v>
      </c>
      <c r="AJ42">
        <v>0</v>
      </c>
      <c r="AK42">
        <v>15.572000000000001</v>
      </c>
      <c r="AL42">
        <v>0</v>
      </c>
      <c r="AM42">
        <v>4.8588992571428564</v>
      </c>
      <c r="AN42">
        <v>0.93737000000000004</v>
      </c>
      <c r="AO42">
        <v>8.7493223999999987</v>
      </c>
      <c r="AP42">
        <v>3.5370971999999998</v>
      </c>
      <c r="AQ42">
        <v>4.5425499999999994</v>
      </c>
      <c r="AR42">
        <v>14.733763200000002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23.770882561872071</v>
      </c>
      <c r="BB42">
        <f t="shared" si="0"/>
        <v>610.1193094334742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253.99752348162244</v>
      </c>
      <c r="M43">
        <v>13.808589240360195</v>
      </c>
      <c r="N43">
        <v>36.243842364532021</v>
      </c>
      <c r="O43">
        <v>0</v>
      </c>
      <c r="P43">
        <v>37.275929884566054</v>
      </c>
      <c r="Q43">
        <v>2.0782438461538462</v>
      </c>
      <c r="R43">
        <v>3.0021340388007052</v>
      </c>
      <c r="S43">
        <v>3.0782631958549223</v>
      </c>
      <c r="T43">
        <v>0</v>
      </c>
      <c r="U43">
        <v>53.527023728006192</v>
      </c>
      <c r="V43">
        <v>2.0048529466791396</v>
      </c>
      <c r="W43">
        <v>7.0017261682242982</v>
      </c>
      <c r="X43">
        <v>24.997120205731079</v>
      </c>
      <c r="Y43">
        <v>0</v>
      </c>
      <c r="Z43">
        <v>4.0214116799999999</v>
      </c>
      <c r="AA43">
        <v>13.088087999999999</v>
      </c>
      <c r="AB43">
        <v>12.121704816000001</v>
      </c>
      <c r="AC43">
        <v>8.9164694944000011</v>
      </c>
      <c r="AD43">
        <v>11.22633356</v>
      </c>
      <c r="AE43">
        <v>15.167135380800001</v>
      </c>
      <c r="AF43">
        <v>5.4449999999999994</v>
      </c>
      <c r="AG43">
        <v>11.828612640000001</v>
      </c>
      <c r="AH43">
        <v>46.922145399999998</v>
      </c>
      <c r="AI43">
        <v>4.2961203999999995</v>
      </c>
      <c r="AJ43">
        <v>0</v>
      </c>
      <c r="AK43">
        <v>15.572000000000001</v>
      </c>
      <c r="AL43">
        <v>0</v>
      </c>
      <c r="AM43">
        <v>4.8588992571428564</v>
      </c>
      <c r="AN43">
        <v>0.93737000000000004</v>
      </c>
      <c r="AO43">
        <v>8.7493223999999987</v>
      </c>
      <c r="AP43">
        <v>3.5370971999999998</v>
      </c>
      <c r="AQ43">
        <v>4.5425499999999994</v>
      </c>
      <c r="AR43">
        <v>14.733763200000002</v>
      </c>
      <c r="AS43">
        <v>9.6986229600000016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23.725421577063692</v>
      </c>
      <c r="BB43">
        <f t="shared" si="0"/>
        <v>608.95247391180988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253.99752348162244</v>
      </c>
      <c r="M44">
        <v>13.808589240360195</v>
      </c>
      <c r="N44">
        <v>36.243842364532021</v>
      </c>
      <c r="O44">
        <v>0</v>
      </c>
      <c r="P44">
        <v>37.275929884566054</v>
      </c>
      <c r="Q44">
        <v>2.0782438461538462</v>
      </c>
      <c r="R44">
        <v>3.0021340388007052</v>
      </c>
      <c r="S44">
        <v>3.0782631958549223</v>
      </c>
      <c r="T44">
        <v>0</v>
      </c>
      <c r="U44">
        <v>53.527023728006192</v>
      </c>
      <c r="V44">
        <v>2.0048529466791396</v>
      </c>
      <c r="W44">
        <v>7.0017261682242982</v>
      </c>
      <c r="X44">
        <v>24.997120205731079</v>
      </c>
      <c r="Y44">
        <v>0</v>
      </c>
      <c r="Z44">
        <v>4.0214116799999999</v>
      </c>
      <c r="AA44">
        <v>13.088087999999999</v>
      </c>
      <c r="AB44">
        <v>12.121704816000001</v>
      </c>
      <c r="AC44">
        <v>8.9164694944000011</v>
      </c>
      <c r="AD44">
        <v>11.22633356</v>
      </c>
      <c r="AE44">
        <v>15.167135380800001</v>
      </c>
      <c r="AF44">
        <v>5.4449999999999994</v>
      </c>
      <c r="AG44">
        <v>11.828612640000001</v>
      </c>
      <c r="AH44">
        <v>46.922145399999998</v>
      </c>
      <c r="AI44">
        <v>4.2961203999999995</v>
      </c>
      <c r="AJ44">
        <v>0</v>
      </c>
      <c r="AK44">
        <v>15.572000000000001</v>
      </c>
      <c r="AL44">
        <v>0</v>
      </c>
      <c r="AM44">
        <v>4.8588992571428564</v>
      </c>
      <c r="AN44">
        <v>0.93737000000000004</v>
      </c>
      <c r="AO44">
        <v>8.7493223999999987</v>
      </c>
      <c r="AP44">
        <v>3.5370971999999998</v>
      </c>
      <c r="AQ44">
        <v>4.5425499999999994</v>
      </c>
      <c r="AR44">
        <v>14.733763200000002</v>
      </c>
      <c r="AS44">
        <v>9.6986229600000016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23.725421577063692</v>
      </c>
      <c r="BB44">
        <f t="shared" si="0"/>
        <v>608.95247391180988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253.99606525621238</v>
      </c>
      <c r="M45">
        <v>13.808589240360195</v>
      </c>
      <c r="N45">
        <v>36.243842364532021</v>
      </c>
      <c r="O45">
        <v>0</v>
      </c>
      <c r="P45">
        <v>37.275929884566054</v>
      </c>
      <c r="Q45">
        <v>2.0789249999999999</v>
      </c>
      <c r="R45">
        <v>3.0021340388007052</v>
      </c>
      <c r="S45">
        <v>3.0782631958549223</v>
      </c>
      <c r="T45">
        <v>0</v>
      </c>
      <c r="U45">
        <v>53.527023728006192</v>
      </c>
      <c r="V45">
        <v>2.0048529466791396</v>
      </c>
      <c r="W45">
        <v>7.0017261682242982</v>
      </c>
      <c r="X45">
        <v>24.997120205731079</v>
      </c>
      <c r="Y45">
        <v>0</v>
      </c>
      <c r="Z45">
        <v>4.0214116799999999</v>
      </c>
      <c r="AA45">
        <v>13.088087999999999</v>
      </c>
      <c r="AB45">
        <v>12.121704816000001</v>
      </c>
      <c r="AC45">
        <v>8.9164694944000011</v>
      </c>
      <c r="AD45">
        <v>11.22633356</v>
      </c>
      <c r="AE45">
        <v>15.167135380800001</v>
      </c>
      <c r="AF45">
        <v>5.4449999999999994</v>
      </c>
      <c r="AG45">
        <v>11.828612640000001</v>
      </c>
      <c r="AH45">
        <v>46.922145399999998</v>
      </c>
      <c r="AI45">
        <v>4.2961203999999995</v>
      </c>
      <c r="AJ45">
        <v>0</v>
      </c>
      <c r="AK45">
        <v>15.572000000000001</v>
      </c>
      <c r="AL45">
        <v>0</v>
      </c>
      <c r="AM45">
        <v>4.8588992571428564</v>
      </c>
      <c r="AN45">
        <v>0.93737000000000004</v>
      </c>
      <c r="AO45">
        <v>8.7493223999999987</v>
      </c>
      <c r="AP45">
        <v>3.5370971999999998</v>
      </c>
      <c r="AQ45">
        <v>4.5425499999999994</v>
      </c>
      <c r="AR45">
        <v>14.733763200000002</v>
      </c>
      <c r="AS45">
        <v>9.6986229600000016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23.725392662841585</v>
      </c>
      <c r="BB45">
        <f t="shared" si="0"/>
        <v>608.95172575446804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253.99606525621238</v>
      </c>
      <c r="M46">
        <v>13.808589240360195</v>
      </c>
      <c r="N46">
        <v>36.243842364532021</v>
      </c>
      <c r="O46">
        <v>0</v>
      </c>
      <c r="P46">
        <v>37.275929884566054</v>
      </c>
      <c r="Q46">
        <v>2.0789249999999999</v>
      </c>
      <c r="R46">
        <v>3.0021340388007052</v>
      </c>
      <c r="S46">
        <v>3.0782631958549223</v>
      </c>
      <c r="T46">
        <v>0</v>
      </c>
      <c r="U46">
        <v>53.527023728006192</v>
      </c>
      <c r="V46">
        <v>2.0048529466791396</v>
      </c>
      <c r="W46">
        <v>7.0017261682242982</v>
      </c>
      <c r="X46">
        <v>24.997120205731079</v>
      </c>
      <c r="Y46">
        <v>0</v>
      </c>
      <c r="Z46">
        <v>4.0214116799999999</v>
      </c>
      <c r="AA46">
        <v>13.088087999999999</v>
      </c>
      <c r="AB46">
        <v>12.121704816000001</v>
      </c>
      <c r="AC46">
        <v>8.9164694944000011</v>
      </c>
      <c r="AD46">
        <v>11.22633356</v>
      </c>
      <c r="AE46">
        <v>15.167135380800001</v>
      </c>
      <c r="AF46">
        <v>5.4449999999999994</v>
      </c>
      <c r="AG46">
        <v>11.828612640000001</v>
      </c>
      <c r="AH46">
        <v>46.922145399999998</v>
      </c>
      <c r="AI46">
        <v>4.2961203999999995</v>
      </c>
      <c r="AJ46">
        <v>0</v>
      </c>
      <c r="AK46">
        <v>15.572000000000001</v>
      </c>
      <c r="AL46">
        <v>0</v>
      </c>
      <c r="AM46">
        <v>4.8588992571428564</v>
      </c>
      <c r="AN46">
        <v>0.93737000000000004</v>
      </c>
      <c r="AO46">
        <v>8.7493223999999987</v>
      </c>
      <c r="AP46">
        <v>3.5370971999999998</v>
      </c>
      <c r="AQ46">
        <v>4.5425499999999994</v>
      </c>
      <c r="AR46">
        <v>14.733763200000002</v>
      </c>
      <c r="AS46">
        <v>9.6986229600000016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23.725392662841585</v>
      </c>
      <c r="BB46">
        <f t="shared" si="0"/>
        <v>608.95172575446804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253.99606525621238</v>
      </c>
      <c r="M47">
        <v>13.808589240360195</v>
      </c>
      <c r="N47">
        <v>36.243842364532021</v>
      </c>
      <c r="O47">
        <v>0</v>
      </c>
      <c r="P47">
        <v>37.275929884566054</v>
      </c>
      <c r="Q47">
        <v>2.005680944490472</v>
      </c>
      <c r="R47">
        <v>3.0024270029673588</v>
      </c>
      <c r="S47">
        <v>2.0036498327759196</v>
      </c>
      <c r="T47">
        <v>0</v>
      </c>
      <c r="U47">
        <v>53.527023728006192</v>
      </c>
      <c r="V47">
        <v>2.0048529466791396</v>
      </c>
      <c r="W47">
        <v>7.0017261682242982</v>
      </c>
      <c r="X47">
        <v>45.260553902386128</v>
      </c>
      <c r="Y47">
        <v>0</v>
      </c>
      <c r="Z47">
        <v>4.0214116799999999</v>
      </c>
      <c r="AA47">
        <v>13.088087999999999</v>
      </c>
      <c r="AB47">
        <v>12.121704816000001</v>
      </c>
      <c r="AC47">
        <v>8.9164694944000011</v>
      </c>
      <c r="AD47">
        <v>11.22633356</v>
      </c>
      <c r="AE47">
        <v>15.167135380800001</v>
      </c>
      <c r="AF47">
        <v>5.4449999999999994</v>
      </c>
      <c r="AG47">
        <v>11.828612640000001</v>
      </c>
      <c r="AH47">
        <v>46.922145399999998</v>
      </c>
      <c r="AI47">
        <v>4.2961203999999995</v>
      </c>
      <c r="AJ47">
        <v>0</v>
      </c>
      <c r="AK47">
        <v>15.572000000000001</v>
      </c>
      <c r="AL47">
        <v>0</v>
      </c>
      <c r="AM47">
        <v>4.8588992571428564</v>
      </c>
      <c r="AN47">
        <v>0</v>
      </c>
      <c r="AO47">
        <v>8.7493223999999987</v>
      </c>
      <c r="AP47">
        <v>3.5370971999999998</v>
      </c>
      <c r="AQ47">
        <v>4.5425499999999994</v>
      </c>
      <c r="AR47">
        <v>14.733763200000002</v>
      </c>
      <c r="AS47">
        <v>9.6986229600000016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24.40708660422456</v>
      </c>
      <c r="BB47">
        <f t="shared" si="0"/>
        <v>626.4485310553182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253.99606525621238</v>
      </c>
      <c r="M48">
        <v>13.808589240360195</v>
      </c>
      <c r="N48">
        <v>36.243842364532021</v>
      </c>
      <c r="O48">
        <v>0</v>
      </c>
      <c r="P48">
        <v>37.275929884566054</v>
      </c>
      <c r="Q48">
        <v>2.005680944490472</v>
      </c>
      <c r="R48">
        <v>3.0024270029673588</v>
      </c>
      <c r="S48">
        <v>2.0036498327759196</v>
      </c>
      <c r="T48">
        <v>0</v>
      </c>
      <c r="U48">
        <v>53.527023728006192</v>
      </c>
      <c r="V48">
        <v>2.0048529466791396</v>
      </c>
      <c r="W48">
        <v>7.0017261682242982</v>
      </c>
      <c r="X48">
        <v>45.260553902386128</v>
      </c>
      <c r="Y48">
        <v>0</v>
      </c>
      <c r="Z48">
        <v>4.0214116799999999</v>
      </c>
      <c r="AA48">
        <v>13.088087999999999</v>
      </c>
      <c r="AB48">
        <v>12.121704816000001</v>
      </c>
      <c r="AC48">
        <v>8.9164694944000011</v>
      </c>
      <c r="AD48">
        <v>11.22633356</v>
      </c>
      <c r="AE48">
        <v>15.167135380800001</v>
      </c>
      <c r="AF48">
        <v>5.4449999999999994</v>
      </c>
      <c r="AG48">
        <v>11.828612640000001</v>
      </c>
      <c r="AH48">
        <v>46.922145399999998</v>
      </c>
      <c r="AI48">
        <v>4.2961203999999995</v>
      </c>
      <c r="AJ48">
        <v>0</v>
      </c>
      <c r="AK48">
        <v>15.572000000000001</v>
      </c>
      <c r="AL48">
        <v>0</v>
      </c>
      <c r="AM48">
        <v>4.8588992571428564</v>
      </c>
      <c r="AN48">
        <v>0</v>
      </c>
      <c r="AO48">
        <v>8.7493223999999987</v>
      </c>
      <c r="AP48">
        <v>3.5370971999999998</v>
      </c>
      <c r="AQ48">
        <v>4.5425499999999994</v>
      </c>
      <c r="AR48">
        <v>11.854751999999998</v>
      </c>
      <c r="AS48">
        <v>9.6986229600000016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24.299123684224561</v>
      </c>
      <c r="BB48">
        <f t="shared" si="0"/>
        <v>623.67748277531814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254.00182138303688</v>
      </c>
      <c r="M49">
        <v>13.808589240360195</v>
      </c>
      <c r="N49">
        <v>36.243842364532021</v>
      </c>
      <c r="O49">
        <v>0</v>
      </c>
      <c r="P49">
        <v>37.275929884566054</v>
      </c>
      <c r="Q49">
        <v>2.005680944490472</v>
      </c>
      <c r="R49">
        <v>3.002937892533148</v>
      </c>
      <c r="S49">
        <v>2.0036498327759196</v>
      </c>
      <c r="T49">
        <v>0</v>
      </c>
      <c r="U49">
        <v>53.527023728006192</v>
      </c>
      <c r="V49">
        <v>2.0048529466791396</v>
      </c>
      <c r="W49">
        <v>7.0017261682242982</v>
      </c>
      <c r="X49">
        <v>45.260553902386128</v>
      </c>
      <c r="Y49">
        <v>0</v>
      </c>
      <c r="Z49">
        <v>4.0214116799999999</v>
      </c>
      <c r="AA49">
        <v>13.088087999999999</v>
      </c>
      <c r="AB49">
        <v>12.121704816000001</v>
      </c>
      <c r="AC49">
        <v>8.9164694944000011</v>
      </c>
      <c r="AD49">
        <v>11.22633356</v>
      </c>
      <c r="AE49">
        <v>15.167135380800001</v>
      </c>
      <c r="AF49">
        <v>5.4449999999999994</v>
      </c>
      <c r="AG49">
        <v>11.828612640000001</v>
      </c>
      <c r="AH49">
        <v>46.922145399999998</v>
      </c>
      <c r="AI49">
        <v>4.2961203999999995</v>
      </c>
      <c r="AJ49">
        <v>0</v>
      </c>
      <c r="AK49">
        <v>15.572000000000001</v>
      </c>
      <c r="AL49">
        <v>0</v>
      </c>
      <c r="AM49">
        <v>4.8588992571428564</v>
      </c>
      <c r="AN49">
        <v>0</v>
      </c>
      <c r="AO49">
        <v>8.7493223999999987</v>
      </c>
      <c r="AP49">
        <v>3.5370971999999998</v>
      </c>
      <c r="AQ49">
        <v>4.5425499999999994</v>
      </c>
      <c r="AR49">
        <v>11.854751999999998</v>
      </c>
      <c r="AS49">
        <v>9.6986229600000016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24.299358666711832</v>
      </c>
      <c r="BB49">
        <f t="shared" si="0"/>
        <v>623.68351480922126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254.00182138303688</v>
      </c>
      <c r="M50">
        <v>13.808589240360195</v>
      </c>
      <c r="N50">
        <v>36.243842364532021</v>
      </c>
      <c r="O50">
        <v>0</v>
      </c>
      <c r="P50">
        <v>37.275929884566054</v>
      </c>
      <c r="Q50">
        <v>2.0780683870967742</v>
      </c>
      <c r="R50">
        <v>3.0021340388007052</v>
      </c>
      <c r="S50">
        <v>3.0782631958549223</v>
      </c>
      <c r="T50">
        <v>0</v>
      </c>
      <c r="U50">
        <v>53.527023728006192</v>
      </c>
      <c r="V50">
        <v>2</v>
      </c>
      <c r="W50">
        <v>7.0017261682242982</v>
      </c>
      <c r="X50">
        <v>45.260553902386128</v>
      </c>
      <c r="Y50">
        <v>0</v>
      </c>
      <c r="Z50">
        <v>4.0214116799999999</v>
      </c>
      <c r="AA50">
        <v>13.088087999999999</v>
      </c>
      <c r="AB50">
        <v>12.121704816000001</v>
      </c>
      <c r="AC50">
        <v>8.9164694944000011</v>
      </c>
      <c r="AD50">
        <v>11.22633356</v>
      </c>
      <c r="AE50">
        <v>15.167135380800001</v>
      </c>
      <c r="AF50">
        <v>5.4449999999999994</v>
      </c>
      <c r="AG50">
        <v>11.828612640000001</v>
      </c>
      <c r="AH50">
        <v>46.922145399999998</v>
      </c>
      <c r="AI50">
        <v>4.2961203999999995</v>
      </c>
      <c r="AJ50">
        <v>0</v>
      </c>
      <c r="AK50">
        <v>15.572000000000001</v>
      </c>
      <c r="AL50">
        <v>0</v>
      </c>
      <c r="AM50">
        <v>4.8588992571428564</v>
      </c>
      <c r="AN50">
        <v>0</v>
      </c>
      <c r="AO50">
        <v>8.7493223999999987</v>
      </c>
      <c r="AP50">
        <v>3.5370971999999998</v>
      </c>
      <c r="AQ50">
        <v>4.5425499999999994</v>
      </c>
      <c r="AR50">
        <v>14.733763200000002</v>
      </c>
      <c r="AS50">
        <v>9.6986229600000016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24.450121775417863</v>
      </c>
      <c r="BB50">
        <f t="shared" si="0"/>
        <v>627.55310690578892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253.99727981293844</v>
      </c>
      <c r="M51">
        <v>13.808589240360195</v>
      </c>
      <c r="N51">
        <v>36.243842364532021</v>
      </c>
      <c r="O51">
        <v>0</v>
      </c>
      <c r="P51">
        <v>37.275929884566054</v>
      </c>
      <c r="Q51">
        <v>2.0780683870967742</v>
      </c>
      <c r="R51">
        <v>3.0021340388007052</v>
      </c>
      <c r="S51">
        <v>3.0782631958549223</v>
      </c>
      <c r="T51">
        <v>0</v>
      </c>
      <c r="U51">
        <v>53.527023728006192</v>
      </c>
      <c r="V51">
        <v>2</v>
      </c>
      <c r="W51">
        <v>7.0017261682242982</v>
      </c>
      <c r="X51">
        <v>45.260553902386128</v>
      </c>
      <c r="Y51">
        <v>0</v>
      </c>
      <c r="Z51">
        <v>4.0214116799999999</v>
      </c>
      <c r="AA51">
        <v>13.088087999999999</v>
      </c>
      <c r="AB51">
        <v>12.121704816000001</v>
      </c>
      <c r="AC51">
        <v>8.9164694944000011</v>
      </c>
      <c r="AD51">
        <v>11.22633356</v>
      </c>
      <c r="AE51">
        <v>15.167135380800001</v>
      </c>
      <c r="AF51">
        <v>2.7224999999999997</v>
      </c>
      <c r="AG51">
        <v>11.828612640000001</v>
      </c>
      <c r="AH51">
        <v>46.922145399999998</v>
      </c>
      <c r="AI51">
        <v>4.2961203999999995</v>
      </c>
      <c r="AJ51">
        <v>0</v>
      </c>
      <c r="AK51">
        <v>15.572000000000001</v>
      </c>
      <c r="AL51">
        <v>0</v>
      </c>
      <c r="AM51">
        <v>4.8588992571428564</v>
      </c>
      <c r="AN51">
        <v>0</v>
      </c>
      <c r="AO51">
        <v>8.7493223999999987</v>
      </c>
      <c r="AP51">
        <v>3.5370971999999998</v>
      </c>
      <c r="AQ51">
        <v>4.5425499999999994</v>
      </c>
      <c r="AR51">
        <v>14.733763200000002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24.35113863573914</v>
      </c>
      <c r="BB51">
        <f t="shared" si="0"/>
        <v>625.01254261976908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253.99727981293844</v>
      </c>
      <c r="M52">
        <v>13.808589240360195</v>
      </c>
      <c r="N52">
        <v>36.243842364532021</v>
      </c>
      <c r="O52">
        <v>0</v>
      </c>
      <c r="P52">
        <v>37.275929884566054</v>
      </c>
      <c r="Q52">
        <v>2.0780683870967742</v>
      </c>
      <c r="R52">
        <v>3.0021340388007052</v>
      </c>
      <c r="S52">
        <v>2.0036498327759196</v>
      </c>
      <c r="T52">
        <v>0</v>
      </c>
      <c r="U52">
        <v>53.527023728006192</v>
      </c>
      <c r="V52">
        <v>2.0048529466791396</v>
      </c>
      <c r="W52">
        <v>7.0017261682242982</v>
      </c>
      <c r="X52">
        <v>45.260553902386128</v>
      </c>
      <c r="Y52">
        <v>0</v>
      </c>
      <c r="Z52">
        <v>4.0214116799999999</v>
      </c>
      <c r="AA52">
        <v>13.088087999999999</v>
      </c>
      <c r="AB52">
        <v>12.121704816000001</v>
      </c>
      <c r="AC52">
        <v>8.9164694944000011</v>
      </c>
      <c r="AD52">
        <v>11.22633356</v>
      </c>
      <c r="AE52">
        <v>15.167135380800001</v>
      </c>
      <c r="AF52">
        <v>2.7224999999999997</v>
      </c>
      <c r="AG52">
        <v>11.828612640000001</v>
      </c>
      <c r="AH52">
        <v>46.922145399999998</v>
      </c>
      <c r="AI52">
        <v>4.2961203999999995</v>
      </c>
      <c r="AJ52">
        <v>0</v>
      </c>
      <c r="AK52">
        <v>15.572000000000001</v>
      </c>
      <c r="AL52">
        <v>0</v>
      </c>
      <c r="AM52">
        <v>4.8588992571428564</v>
      </c>
      <c r="AN52">
        <v>0</v>
      </c>
      <c r="AO52">
        <v>8.7493223999999987</v>
      </c>
      <c r="AP52">
        <v>3.5370971999999998</v>
      </c>
      <c r="AQ52">
        <v>4.5425499999999994</v>
      </c>
      <c r="AR52">
        <v>14.733763200000002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24.311022646479444</v>
      </c>
      <c r="BB52">
        <f t="shared" si="0"/>
        <v>623.98289819262891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253.99727981293844</v>
      </c>
      <c r="M53">
        <v>13.808589240360195</v>
      </c>
      <c r="N53">
        <v>36.243842364532021</v>
      </c>
      <c r="O53">
        <v>0</v>
      </c>
      <c r="P53">
        <v>37.275929884566054</v>
      </c>
      <c r="Q53">
        <v>2.005680944490472</v>
      </c>
      <c r="R53">
        <v>3.0031361461505011</v>
      </c>
      <c r="S53">
        <v>2.0036498327759196</v>
      </c>
      <c r="T53">
        <v>0</v>
      </c>
      <c r="U53">
        <v>53.527023728006192</v>
      </c>
      <c r="V53">
        <v>2.0048529466791396</v>
      </c>
      <c r="W53">
        <v>7.0017261682242982</v>
      </c>
      <c r="X53">
        <v>45.260553902386128</v>
      </c>
      <c r="Y53">
        <v>0</v>
      </c>
      <c r="Z53">
        <v>4.0214116799999999</v>
      </c>
      <c r="AA53">
        <v>13.088087999999999</v>
      </c>
      <c r="AB53">
        <v>12.121704816000001</v>
      </c>
      <c r="AC53">
        <v>8.9164694944000011</v>
      </c>
      <c r="AD53">
        <v>11.22633356</v>
      </c>
      <c r="AE53">
        <v>15.167135380800001</v>
      </c>
      <c r="AF53">
        <v>2.7224999999999997</v>
      </c>
      <c r="AG53">
        <v>11.828612640000001</v>
      </c>
      <c r="AH53">
        <v>46.922145399999998</v>
      </c>
      <c r="AI53">
        <v>4.2961203999999995</v>
      </c>
      <c r="AJ53">
        <v>0</v>
      </c>
      <c r="AK53">
        <v>15.572000000000001</v>
      </c>
      <c r="AL53">
        <v>0</v>
      </c>
      <c r="AM53">
        <v>4.8588992571428564</v>
      </c>
      <c r="AN53">
        <v>0</v>
      </c>
      <c r="AO53">
        <v>8.7493223999999987</v>
      </c>
      <c r="AP53">
        <v>3.5370971999999998</v>
      </c>
      <c r="AQ53">
        <v>4.5425499999999994</v>
      </c>
      <c r="AR53">
        <v>14.733763200000002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24.308345881543758</v>
      </c>
      <c r="BB53">
        <f t="shared" si="0"/>
        <v>623.91418962230807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253.99727981293844</v>
      </c>
      <c r="M54">
        <v>13.808589240360195</v>
      </c>
      <c r="N54">
        <v>36.243842364532021</v>
      </c>
      <c r="O54">
        <v>0</v>
      </c>
      <c r="P54">
        <v>37.275929884566054</v>
      </c>
      <c r="Q54">
        <v>2.0799331578947369</v>
      </c>
      <c r="R54">
        <v>4.6334725429553272</v>
      </c>
      <c r="S54">
        <v>3.4081566305254372</v>
      </c>
      <c r="T54">
        <v>0</v>
      </c>
      <c r="U54">
        <v>53.527023728006192</v>
      </c>
      <c r="V54">
        <v>2.0048529466791396</v>
      </c>
      <c r="W54">
        <v>7.0017261682242982</v>
      </c>
      <c r="X54">
        <v>45.260553902386128</v>
      </c>
      <c r="Y54">
        <v>0</v>
      </c>
      <c r="Z54">
        <v>4.0214116799999999</v>
      </c>
      <c r="AA54">
        <v>13.088087999999999</v>
      </c>
      <c r="AB54">
        <v>12.121704816000001</v>
      </c>
      <c r="AC54">
        <v>8.9164694944000011</v>
      </c>
      <c r="AD54">
        <v>11.22633356</v>
      </c>
      <c r="AE54">
        <v>15.167135380800001</v>
      </c>
      <c r="AF54">
        <v>2.7224999999999997</v>
      </c>
      <c r="AG54">
        <v>11.828612640000001</v>
      </c>
      <c r="AH54">
        <v>46.922145399999998</v>
      </c>
      <c r="AI54">
        <v>4.2961203999999995</v>
      </c>
      <c r="AJ54">
        <v>0</v>
      </c>
      <c r="AK54">
        <v>15.572000000000001</v>
      </c>
      <c r="AL54">
        <v>0</v>
      </c>
      <c r="AM54">
        <v>4.8588992571428564</v>
      </c>
      <c r="AN54">
        <v>0</v>
      </c>
      <c r="AO54">
        <v>8.7493223999999987</v>
      </c>
      <c r="AP54">
        <v>3.5370971999999998</v>
      </c>
      <c r="AQ54">
        <v>4.5425499999999994</v>
      </c>
      <c r="AR54">
        <v>14.733763200000002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24.424936755911332</v>
      </c>
      <c r="BB54">
        <f t="shared" si="0"/>
        <v>626.90669415589923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253.99550041781831</v>
      </c>
      <c r="M55">
        <v>13.808589240360195</v>
      </c>
      <c r="N55">
        <v>36.243842364532021</v>
      </c>
      <c r="O55">
        <v>0</v>
      </c>
      <c r="P55">
        <v>37.275929884566054</v>
      </c>
      <c r="Q55">
        <v>2.004491228070175</v>
      </c>
      <c r="R55">
        <v>5.9883928945686904</v>
      </c>
      <c r="S55">
        <v>3.6066355415194344</v>
      </c>
      <c r="T55">
        <v>0</v>
      </c>
      <c r="U55">
        <v>53.527023728006192</v>
      </c>
      <c r="V55">
        <v>2</v>
      </c>
      <c r="W55">
        <v>7.0017261682242982</v>
      </c>
      <c r="X55">
        <v>24.997120205731079</v>
      </c>
      <c r="Y55">
        <v>0</v>
      </c>
      <c r="Z55">
        <v>2.01070584</v>
      </c>
      <c r="AA55">
        <v>13.088087999999999</v>
      </c>
      <c r="AB55">
        <v>12.121704816000001</v>
      </c>
      <c r="AC55">
        <v>8.9164694944000011</v>
      </c>
      <c r="AD55">
        <v>11.22633356</v>
      </c>
      <c r="AE55">
        <v>15.167135380800001</v>
      </c>
      <c r="AF55">
        <v>2.7224999999999997</v>
      </c>
      <c r="AG55">
        <v>11.828612640000001</v>
      </c>
      <c r="AH55">
        <v>46.922145399999998</v>
      </c>
      <c r="AI55">
        <v>4.2961203999999995</v>
      </c>
      <c r="AJ55">
        <v>0</v>
      </c>
      <c r="AK55">
        <v>15.572000000000001</v>
      </c>
      <c r="AL55">
        <v>0</v>
      </c>
      <c r="AM55">
        <v>4.8588992571428564</v>
      </c>
      <c r="AN55">
        <v>0</v>
      </c>
      <c r="AO55">
        <v>8.7493223999999987</v>
      </c>
      <c r="AP55">
        <v>3.5370971999999998</v>
      </c>
      <c r="AQ55">
        <v>4.5425499999999994</v>
      </c>
      <c r="AR55">
        <v>10.838630400000001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23.498764192775809</v>
      </c>
      <c r="BB55">
        <f t="shared" si="0"/>
        <v>603.13491937336335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253.99727981293844</v>
      </c>
      <c r="M56">
        <v>13.808589240360195</v>
      </c>
      <c r="N56">
        <v>36.243842364532021</v>
      </c>
      <c r="O56">
        <v>0</v>
      </c>
      <c r="P56">
        <v>37.275929884566054</v>
      </c>
      <c r="Q56">
        <v>2.004491228070175</v>
      </c>
      <c r="R56">
        <v>5.9883928945686904</v>
      </c>
      <c r="S56">
        <v>3.6066355415194344</v>
      </c>
      <c r="T56">
        <v>0</v>
      </c>
      <c r="U56">
        <v>53.527023728006192</v>
      </c>
      <c r="V56">
        <v>2</v>
      </c>
      <c r="W56">
        <v>7.0017261682242982</v>
      </c>
      <c r="X56">
        <v>24.997120205731079</v>
      </c>
      <c r="Y56">
        <v>0</v>
      </c>
      <c r="Z56">
        <v>2.01070584</v>
      </c>
      <c r="AA56">
        <v>13.088087999999999</v>
      </c>
      <c r="AB56">
        <v>12.121704816000001</v>
      </c>
      <c r="AC56">
        <v>8.9164694944000011</v>
      </c>
      <c r="AD56">
        <v>11.22633356</v>
      </c>
      <c r="AE56">
        <v>15.167135380800001</v>
      </c>
      <c r="AF56">
        <v>2.7224999999999997</v>
      </c>
      <c r="AG56">
        <v>11.828612640000001</v>
      </c>
      <c r="AH56">
        <v>46.922145399999998</v>
      </c>
      <c r="AI56">
        <v>4.2961203999999995</v>
      </c>
      <c r="AJ56">
        <v>0</v>
      </c>
      <c r="AK56">
        <v>15.572000000000001</v>
      </c>
      <c r="AL56">
        <v>0</v>
      </c>
      <c r="AM56">
        <v>4.8588992571428564</v>
      </c>
      <c r="AN56">
        <v>0</v>
      </c>
      <c r="AO56">
        <v>8.7493223999999987</v>
      </c>
      <c r="AP56">
        <v>3.5370971999999998</v>
      </c>
      <c r="AQ56">
        <v>4.5425499999999994</v>
      </c>
      <c r="AR56">
        <v>10.838630400000001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23.498830920092871</v>
      </c>
      <c r="BB56">
        <f t="shared" si="0"/>
        <v>603.13663204116642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253.99727981293844</v>
      </c>
      <c r="M57">
        <v>13.808589240360195</v>
      </c>
      <c r="N57">
        <v>36.243842364532021</v>
      </c>
      <c r="O57">
        <v>0</v>
      </c>
      <c r="P57">
        <v>37.275929884566054</v>
      </c>
      <c r="Q57">
        <v>2.005680944490472</v>
      </c>
      <c r="R57">
        <v>3.3453785861601091</v>
      </c>
      <c r="S57">
        <v>2.0036498327759196</v>
      </c>
      <c r="T57">
        <v>0</v>
      </c>
      <c r="U57">
        <v>53.527023728006192</v>
      </c>
      <c r="V57">
        <v>2.0048529466791396</v>
      </c>
      <c r="W57">
        <v>7.0017261682242982</v>
      </c>
      <c r="X57">
        <v>24.997120205731079</v>
      </c>
      <c r="Y57">
        <v>0</v>
      </c>
      <c r="Z57">
        <v>2.01070584</v>
      </c>
      <c r="AA57">
        <v>13.088087999999999</v>
      </c>
      <c r="AB57">
        <v>12.121704816000001</v>
      </c>
      <c r="AC57">
        <v>8.9164694944000011</v>
      </c>
      <c r="AD57">
        <v>11.22633356</v>
      </c>
      <c r="AE57">
        <v>15.167135380800001</v>
      </c>
      <c r="AF57">
        <v>2.7224999999999997</v>
      </c>
      <c r="AG57">
        <v>11.828612640000001</v>
      </c>
      <c r="AH57">
        <v>46.922145399999998</v>
      </c>
      <c r="AI57">
        <v>9.7639099999999992</v>
      </c>
      <c r="AJ57">
        <v>0</v>
      </c>
      <c r="AK57">
        <v>15.572000000000001</v>
      </c>
      <c r="AL57">
        <v>0</v>
      </c>
      <c r="AM57">
        <v>4.8588992571428564</v>
      </c>
      <c r="AN57">
        <v>0</v>
      </c>
      <c r="AO57">
        <v>8.7493223999999987</v>
      </c>
      <c r="AP57">
        <v>3.5370971999999998</v>
      </c>
      <c r="AQ57">
        <v>4.5425499999999994</v>
      </c>
      <c r="AR57">
        <v>10.838630400000001</v>
      </c>
      <c r="AS57">
        <v>9.6986229600000016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23.541593939528987</v>
      </c>
      <c r="BB57">
        <f t="shared" si="0"/>
        <v>604.23420712327777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253.99727981293844</v>
      </c>
      <c r="M58">
        <v>13.808589240360195</v>
      </c>
      <c r="N58">
        <v>36.243842364532021</v>
      </c>
      <c r="O58">
        <v>0</v>
      </c>
      <c r="P58">
        <v>37.275929884566054</v>
      </c>
      <c r="Q58">
        <v>2.004491228070175</v>
      </c>
      <c r="R58">
        <v>4.6334725429553272</v>
      </c>
      <c r="S58">
        <v>3.1263139480122328</v>
      </c>
      <c r="T58">
        <v>0</v>
      </c>
      <c r="U58">
        <v>53.527023728006192</v>
      </c>
      <c r="V58">
        <v>2.0048529466791396</v>
      </c>
      <c r="W58">
        <v>10.681902263362199</v>
      </c>
      <c r="X58">
        <v>45.260553902386128</v>
      </c>
      <c r="Y58">
        <v>0</v>
      </c>
      <c r="Z58">
        <v>2.01070584</v>
      </c>
      <c r="AA58">
        <v>13.088087999999999</v>
      </c>
      <c r="AB58">
        <v>12.121704816000001</v>
      </c>
      <c r="AC58">
        <v>8.9164694944000011</v>
      </c>
      <c r="AD58">
        <v>11.22633356</v>
      </c>
      <c r="AE58">
        <v>15.167135380800001</v>
      </c>
      <c r="AF58">
        <v>2.7224999999999997</v>
      </c>
      <c r="AG58">
        <v>11.828612640000001</v>
      </c>
      <c r="AH58">
        <v>46.922145399999998</v>
      </c>
      <c r="AI58">
        <v>9.7639099999999992</v>
      </c>
      <c r="AJ58">
        <v>0</v>
      </c>
      <c r="AK58">
        <v>15.572000000000001</v>
      </c>
      <c r="AL58">
        <v>0</v>
      </c>
      <c r="AM58">
        <v>4.8588992571428564</v>
      </c>
      <c r="AN58">
        <v>0</v>
      </c>
      <c r="AO58">
        <v>8.7493223999999987</v>
      </c>
      <c r="AP58">
        <v>3.5370971999999998</v>
      </c>
      <c r="AQ58">
        <v>4.5425499999999994</v>
      </c>
      <c r="AR58">
        <v>10.838630400000001</v>
      </c>
      <c r="AS58">
        <v>9.6986229600000016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24.529837930267149</v>
      </c>
      <c r="BB58">
        <f t="shared" si="0"/>
        <v>629.59914127994364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253.99550041781831</v>
      </c>
      <c r="M59">
        <v>13.808589240360195</v>
      </c>
      <c r="N59">
        <v>36.243842364532021</v>
      </c>
      <c r="O59">
        <v>0</v>
      </c>
      <c r="P59">
        <v>37.275929884566054</v>
      </c>
      <c r="Q59">
        <v>2.004491228070175</v>
      </c>
      <c r="R59">
        <v>4.6334725429553272</v>
      </c>
      <c r="S59">
        <v>3.1263139480122328</v>
      </c>
      <c r="T59">
        <v>0</v>
      </c>
      <c r="U59">
        <v>53.527023728006192</v>
      </c>
      <c r="V59">
        <v>2</v>
      </c>
      <c r="W59">
        <v>10.681902263362199</v>
      </c>
      <c r="X59">
        <v>45.260553902386128</v>
      </c>
      <c r="Y59">
        <v>0</v>
      </c>
      <c r="Z59">
        <v>2.01070584</v>
      </c>
      <c r="AA59">
        <v>13.088087999999999</v>
      </c>
      <c r="AB59">
        <v>12.121704816000001</v>
      </c>
      <c r="AC59">
        <v>8.9164694944000011</v>
      </c>
      <c r="AD59">
        <v>11.22633356</v>
      </c>
      <c r="AE59">
        <v>15.167135380800001</v>
      </c>
      <c r="AF59">
        <v>2.7224999999999997</v>
      </c>
      <c r="AG59">
        <v>11.828612640000001</v>
      </c>
      <c r="AH59">
        <v>46.922145399999998</v>
      </c>
      <c r="AI59">
        <v>9.7639099999999992</v>
      </c>
      <c r="AJ59">
        <v>0</v>
      </c>
      <c r="AK59">
        <v>15.572000000000001</v>
      </c>
      <c r="AL59">
        <v>0</v>
      </c>
      <c r="AM59">
        <v>4.8588992571428564</v>
      </c>
      <c r="AN59">
        <v>0</v>
      </c>
      <c r="AO59">
        <v>8.7493223999999987</v>
      </c>
      <c r="AP59">
        <v>3.5370971999999998</v>
      </c>
      <c r="AQ59">
        <v>4.5425499999999994</v>
      </c>
      <c r="AR59">
        <v>10.838630400000001</v>
      </c>
      <c r="AS59">
        <v>9.6986229600000016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24.529589307720904</v>
      </c>
      <c r="BB59">
        <f t="shared" si="0"/>
        <v>629.59275756069053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253.99727981293844</v>
      </c>
      <c r="M60">
        <v>13.808589240360195</v>
      </c>
      <c r="N60">
        <v>36.243842364532021</v>
      </c>
      <c r="O60">
        <v>0</v>
      </c>
      <c r="P60">
        <v>37.275929884566054</v>
      </c>
      <c r="Q60">
        <v>6.6953020517395183</v>
      </c>
      <c r="R60">
        <v>13.516883198496043</v>
      </c>
      <c r="S60">
        <v>8.4154514221218975</v>
      </c>
      <c r="T60">
        <v>0</v>
      </c>
      <c r="U60">
        <v>53.527023728006192</v>
      </c>
      <c r="V60">
        <v>6.3604403225806454</v>
      </c>
      <c r="W60">
        <v>10.681902263362199</v>
      </c>
      <c r="X60">
        <v>45.260553902386128</v>
      </c>
      <c r="Y60">
        <v>0</v>
      </c>
      <c r="Z60">
        <v>2.01070584</v>
      </c>
      <c r="AA60">
        <v>13.088087999999999</v>
      </c>
      <c r="AB60">
        <v>12.121704816000001</v>
      </c>
      <c r="AC60">
        <v>8.9164694944000011</v>
      </c>
      <c r="AD60">
        <v>11.22633356</v>
      </c>
      <c r="AE60">
        <v>15.167135380800001</v>
      </c>
      <c r="AF60">
        <v>2.7224999999999997</v>
      </c>
      <c r="AG60">
        <v>11.828612640000001</v>
      </c>
      <c r="AH60">
        <v>46.922145399999998</v>
      </c>
      <c r="AI60">
        <v>9.7639099999999992</v>
      </c>
      <c r="AJ60">
        <v>0</v>
      </c>
      <c r="AK60">
        <v>15.572000000000001</v>
      </c>
      <c r="AL60">
        <v>0</v>
      </c>
      <c r="AM60">
        <v>4.8588992571428564</v>
      </c>
      <c r="AN60">
        <v>0</v>
      </c>
      <c r="AO60">
        <v>8.7493223999999987</v>
      </c>
      <c r="AP60">
        <v>3.5370971999999998</v>
      </c>
      <c r="AQ60">
        <v>4.5425499999999994</v>
      </c>
      <c r="AR60">
        <v>10.838630400000001</v>
      </c>
      <c r="AS60">
        <v>9.6986229600000016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25.400548304132187</v>
      </c>
      <c r="BB60">
        <f t="shared" si="0"/>
        <v>651.94737723529988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253.99727981293844</v>
      </c>
      <c r="M61">
        <v>13.808589240360195</v>
      </c>
      <c r="N61">
        <v>36.243842364532021</v>
      </c>
      <c r="O61">
        <v>0</v>
      </c>
      <c r="P61">
        <v>37.275929884566054</v>
      </c>
      <c r="Q61">
        <v>6.6954636911942096</v>
      </c>
      <c r="R61">
        <v>13.007307645996386</v>
      </c>
      <c r="S61">
        <v>8.09873137914464</v>
      </c>
      <c r="T61">
        <v>0</v>
      </c>
      <c r="U61">
        <v>53.527023728006192</v>
      </c>
      <c r="V61">
        <v>6.3604403225806454</v>
      </c>
      <c r="W61">
        <v>10.681902263362199</v>
      </c>
      <c r="X61">
        <v>45.260553902386128</v>
      </c>
      <c r="Y61">
        <v>0</v>
      </c>
      <c r="Z61">
        <v>2.01070584</v>
      </c>
      <c r="AA61">
        <v>13.088087999999999</v>
      </c>
      <c r="AB61">
        <v>12.121704816000001</v>
      </c>
      <c r="AC61">
        <v>8.9164694944000011</v>
      </c>
      <c r="AD61">
        <v>11.22633356</v>
      </c>
      <c r="AE61">
        <v>15.167135380800001</v>
      </c>
      <c r="AF61">
        <v>2.7224999999999997</v>
      </c>
      <c r="AG61">
        <v>11.828612640000001</v>
      </c>
      <c r="AH61">
        <v>46.922145399999998</v>
      </c>
      <c r="AI61">
        <v>9.7639099999999992</v>
      </c>
      <c r="AJ61">
        <v>0</v>
      </c>
      <c r="AK61">
        <v>15.572000000000001</v>
      </c>
      <c r="AL61">
        <v>0</v>
      </c>
      <c r="AM61">
        <v>4.8588992571428564</v>
      </c>
      <c r="AN61">
        <v>0</v>
      </c>
      <c r="AO61">
        <v>8.7493223999999987</v>
      </c>
      <c r="AP61">
        <v>3.5370971999999998</v>
      </c>
      <c r="AQ61">
        <v>4.5425499999999994</v>
      </c>
      <c r="AR61">
        <v>10.838630400000001</v>
      </c>
      <c r="AS61">
        <v>9.6986229600000016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25.369568315601668</v>
      </c>
      <c r="BB61">
        <f t="shared" si="0"/>
        <v>651.15222326780815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2.950680160642571</v>
      </c>
      <c r="L62">
        <v>269.99731518667261</v>
      </c>
      <c r="M62">
        <v>13.808589240360195</v>
      </c>
      <c r="N62">
        <v>36.243842364532021</v>
      </c>
      <c r="O62">
        <v>0</v>
      </c>
      <c r="P62">
        <v>37.275929884566054</v>
      </c>
      <c r="Q62">
        <v>6.6954636911942096</v>
      </c>
      <c r="R62">
        <v>13.007307645996386</v>
      </c>
      <c r="S62">
        <v>8.09873137914464</v>
      </c>
      <c r="T62">
        <v>0</v>
      </c>
      <c r="U62">
        <v>53.527023728006192</v>
      </c>
      <c r="V62">
        <v>6.3604403225806454</v>
      </c>
      <c r="W62">
        <v>10.681902263362199</v>
      </c>
      <c r="X62">
        <v>45.260553902386128</v>
      </c>
      <c r="Y62">
        <v>0</v>
      </c>
      <c r="Z62">
        <v>2.01070584</v>
      </c>
      <c r="AA62">
        <v>13.088087999999999</v>
      </c>
      <c r="AB62">
        <v>12.121704816000001</v>
      </c>
      <c r="AC62">
        <v>8.9164694944000011</v>
      </c>
      <c r="AD62">
        <v>11.22633356</v>
      </c>
      <c r="AE62">
        <v>15.167135380800001</v>
      </c>
      <c r="AF62">
        <v>2.7224999999999997</v>
      </c>
      <c r="AG62">
        <v>11.828612640000001</v>
      </c>
      <c r="AH62">
        <v>46.922145399999998</v>
      </c>
      <c r="AI62">
        <v>9.7639099999999992</v>
      </c>
      <c r="AJ62">
        <v>0</v>
      </c>
      <c r="AK62">
        <v>15.572000000000001</v>
      </c>
      <c r="AL62">
        <v>0</v>
      </c>
      <c r="AM62">
        <v>4.8588992571428564</v>
      </c>
      <c r="AN62">
        <v>0</v>
      </c>
      <c r="AO62">
        <v>8.7493223999999987</v>
      </c>
      <c r="AP62">
        <v>3.5370971999999998</v>
      </c>
      <c r="AQ62">
        <v>4.5425499999999994</v>
      </c>
      <c r="AR62">
        <v>10.838630400000001</v>
      </c>
      <c r="AS62">
        <v>9.6986229600000016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26.08022014814081</v>
      </c>
      <c r="BB62">
        <f t="shared" si="0"/>
        <v>669.39228696964574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2.9506594283659893</v>
      </c>
      <c r="L63">
        <v>299.99845903076459</v>
      </c>
      <c r="M63">
        <v>13.808589240360195</v>
      </c>
      <c r="N63">
        <v>36.243842364532021</v>
      </c>
      <c r="O63">
        <v>0</v>
      </c>
      <c r="P63">
        <v>37.275929884566054</v>
      </c>
      <c r="Q63">
        <v>6.6954636911942096</v>
      </c>
      <c r="R63">
        <v>13.007307645996386</v>
      </c>
      <c r="S63">
        <v>8.09873137914464</v>
      </c>
      <c r="T63">
        <v>0</v>
      </c>
      <c r="U63">
        <v>53.527023728006192</v>
      </c>
      <c r="V63">
        <v>6.3604403225806454</v>
      </c>
      <c r="W63">
        <v>10.681902263362199</v>
      </c>
      <c r="X63">
        <v>45.260553902386128</v>
      </c>
      <c r="Y63">
        <v>0</v>
      </c>
      <c r="Z63">
        <v>2.01070584</v>
      </c>
      <c r="AA63">
        <v>13.088087999999999</v>
      </c>
      <c r="AB63">
        <v>12.121704816000001</v>
      </c>
      <c r="AC63">
        <v>8.9164694944000011</v>
      </c>
      <c r="AD63">
        <v>11.22633356</v>
      </c>
      <c r="AE63">
        <v>15.167135380800001</v>
      </c>
      <c r="AF63">
        <v>2.7224999999999997</v>
      </c>
      <c r="AG63">
        <v>11.828612640000001</v>
      </c>
      <c r="AH63">
        <v>46.922145399999998</v>
      </c>
      <c r="AI63">
        <v>9.7639099999999992</v>
      </c>
      <c r="AJ63">
        <v>0</v>
      </c>
      <c r="AK63">
        <v>15.572000000000001</v>
      </c>
      <c r="AL63">
        <v>0</v>
      </c>
      <c r="AM63">
        <v>4.8588992571428564</v>
      </c>
      <c r="AN63">
        <v>0</v>
      </c>
      <c r="AO63">
        <v>8.7493223999999987</v>
      </c>
      <c r="AP63">
        <v>3.5370971999999998</v>
      </c>
      <c r="AQ63">
        <v>4.5425499999999994</v>
      </c>
      <c r="AR63">
        <v>10.838630400000001</v>
      </c>
      <c r="AS63">
        <v>9.6986229600000016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27.205262264833848</v>
      </c>
      <c r="BB63">
        <f t="shared" si="0"/>
        <v>698.26836796476823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2.9507460692032339</v>
      </c>
      <c r="L64">
        <v>299.99845903076459</v>
      </c>
      <c r="M64">
        <v>13.808589240360195</v>
      </c>
      <c r="N64">
        <v>36.243842364532021</v>
      </c>
      <c r="O64">
        <v>0</v>
      </c>
      <c r="P64">
        <v>37.275929884566054</v>
      </c>
      <c r="Q64">
        <v>6.6954636911942096</v>
      </c>
      <c r="R64">
        <v>13.007307645996386</v>
      </c>
      <c r="S64">
        <v>8.09873137914464</v>
      </c>
      <c r="T64">
        <v>0</v>
      </c>
      <c r="U64">
        <v>53.527023728006192</v>
      </c>
      <c r="V64">
        <v>6.3604403225806454</v>
      </c>
      <c r="W64">
        <v>10.681902263362199</v>
      </c>
      <c r="X64">
        <v>45.260553902386128</v>
      </c>
      <c r="Y64">
        <v>0</v>
      </c>
      <c r="Z64">
        <v>2.01070584</v>
      </c>
      <c r="AA64">
        <v>13.088087999999999</v>
      </c>
      <c r="AB64">
        <v>12.121704816000001</v>
      </c>
      <c r="AC64">
        <v>8.9164694944000011</v>
      </c>
      <c r="AD64">
        <v>11.22633356</v>
      </c>
      <c r="AE64">
        <v>15.167135380800001</v>
      </c>
      <c r="AF64">
        <v>2.7224999999999997</v>
      </c>
      <c r="AG64">
        <v>11.828612640000001</v>
      </c>
      <c r="AH64">
        <v>46.922145399999998</v>
      </c>
      <c r="AI64">
        <v>9.7639099999999992</v>
      </c>
      <c r="AJ64">
        <v>0</v>
      </c>
      <c r="AK64">
        <v>15.572000000000001</v>
      </c>
      <c r="AL64">
        <v>0</v>
      </c>
      <c r="AM64">
        <v>4.8588992571428564</v>
      </c>
      <c r="AN64">
        <v>0</v>
      </c>
      <c r="AO64">
        <v>8.7493223999999987</v>
      </c>
      <c r="AP64">
        <v>3.5370971999999998</v>
      </c>
      <c r="AQ64">
        <v>4.5425499999999994</v>
      </c>
      <c r="AR64">
        <v>10.838630400000001</v>
      </c>
      <c r="AS64">
        <v>9.6986229600000016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27.205265513865243</v>
      </c>
      <c r="BB64">
        <f t="shared" si="0"/>
        <v>698.26845135657391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2.9507187530995393</v>
      </c>
      <c r="L65">
        <v>299.99845903076459</v>
      </c>
      <c r="M65">
        <v>13.808589240360195</v>
      </c>
      <c r="N65">
        <v>36.243842364532021</v>
      </c>
      <c r="O65">
        <v>0</v>
      </c>
      <c r="P65">
        <v>37.275929884566054</v>
      </c>
      <c r="Q65">
        <v>6.6954636911942096</v>
      </c>
      <c r="R65">
        <v>13.007307645996386</v>
      </c>
      <c r="S65">
        <v>8.09873137914464</v>
      </c>
      <c r="T65">
        <v>0</v>
      </c>
      <c r="U65">
        <v>53.527023728006192</v>
      </c>
      <c r="V65">
        <v>6.3604403225806454</v>
      </c>
      <c r="W65">
        <v>10.681902263362199</v>
      </c>
      <c r="X65">
        <v>45.260553902386128</v>
      </c>
      <c r="Y65">
        <v>0</v>
      </c>
      <c r="Z65">
        <v>2.01070584</v>
      </c>
      <c r="AA65">
        <v>13.088087999999999</v>
      </c>
      <c r="AB65">
        <v>12.121704816000001</v>
      </c>
      <c r="AC65">
        <v>8.9164694944000011</v>
      </c>
      <c r="AD65">
        <v>11.22633356</v>
      </c>
      <c r="AE65">
        <v>15.167135380800001</v>
      </c>
      <c r="AF65">
        <v>2.7224999999999997</v>
      </c>
      <c r="AG65">
        <v>11.828612640000001</v>
      </c>
      <c r="AH65">
        <v>46.922145399999998</v>
      </c>
      <c r="AI65">
        <v>8.9827972000000003</v>
      </c>
      <c r="AJ65">
        <v>0</v>
      </c>
      <c r="AK65">
        <v>15.572000000000001</v>
      </c>
      <c r="AL65">
        <v>0</v>
      </c>
      <c r="AM65">
        <v>4.8588992571428564</v>
      </c>
      <c r="AN65">
        <v>0</v>
      </c>
      <c r="AO65">
        <v>8.3885255999999995</v>
      </c>
      <c r="AP65">
        <v>3.5370971999999998</v>
      </c>
      <c r="AQ65">
        <v>4.5425499999999994</v>
      </c>
      <c r="AR65">
        <v>10.838630400000001</v>
      </c>
      <c r="AS65">
        <v>9.6986229600000016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27.162442572711356</v>
      </c>
      <c r="BB65">
        <f t="shared" si="0"/>
        <v>697.16933738162425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2.9506438917869704</v>
      </c>
      <c r="L66">
        <v>299.99845903076459</v>
      </c>
      <c r="M66">
        <v>13.808589240360195</v>
      </c>
      <c r="N66">
        <v>36.243842364532021</v>
      </c>
      <c r="O66">
        <v>0</v>
      </c>
      <c r="P66">
        <v>37.275929884566054</v>
      </c>
      <c r="Q66">
        <v>6.6954636911942096</v>
      </c>
      <c r="R66">
        <v>13.007307645996386</v>
      </c>
      <c r="S66">
        <v>8.09873137914464</v>
      </c>
      <c r="T66">
        <v>0</v>
      </c>
      <c r="U66">
        <v>53.527023728006192</v>
      </c>
      <c r="V66">
        <v>6.3604403225806454</v>
      </c>
      <c r="W66">
        <v>10.681902263362199</v>
      </c>
      <c r="X66">
        <v>45.260553902386128</v>
      </c>
      <c r="Y66">
        <v>0</v>
      </c>
      <c r="Z66">
        <v>2.01070584</v>
      </c>
      <c r="AA66">
        <v>13.088087999999999</v>
      </c>
      <c r="AB66">
        <v>12.121704816000001</v>
      </c>
      <c r="AC66">
        <v>8.9164694944000011</v>
      </c>
      <c r="AD66">
        <v>11.22633356</v>
      </c>
      <c r="AE66">
        <v>15.167135380800001</v>
      </c>
      <c r="AF66">
        <v>2.7224999999999997</v>
      </c>
      <c r="AG66">
        <v>11.828612640000001</v>
      </c>
      <c r="AH66">
        <v>46.922145399999998</v>
      </c>
      <c r="AI66">
        <v>8.9827972000000003</v>
      </c>
      <c r="AJ66">
        <v>0</v>
      </c>
      <c r="AK66">
        <v>15.572000000000001</v>
      </c>
      <c r="AL66">
        <v>0</v>
      </c>
      <c r="AM66">
        <v>4.8588992571428564</v>
      </c>
      <c r="AN66">
        <v>0</v>
      </c>
      <c r="AO66">
        <v>8.3885255999999995</v>
      </c>
      <c r="AP66">
        <v>3.5370971999999998</v>
      </c>
      <c r="AQ66">
        <v>4.5425499999999994</v>
      </c>
      <c r="AR66">
        <v>10.838630400000001</v>
      </c>
      <c r="AS66">
        <v>9.6986229600000016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27.162439765412131</v>
      </c>
      <c r="BB66">
        <f t="shared" si="0"/>
        <v>697.16926532761079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2.9506538588106253</v>
      </c>
      <c r="L67">
        <v>279.99848169356233</v>
      </c>
      <c r="M67">
        <v>13.808589240360195</v>
      </c>
      <c r="N67">
        <v>36.243842364532021</v>
      </c>
      <c r="O67">
        <v>0</v>
      </c>
      <c r="P67">
        <v>37.275929884566054</v>
      </c>
      <c r="Q67">
        <v>6.6954636911942096</v>
      </c>
      <c r="R67">
        <v>13.007307645996386</v>
      </c>
      <c r="S67">
        <v>8.09873137914464</v>
      </c>
      <c r="T67">
        <v>0</v>
      </c>
      <c r="U67">
        <v>53.527023728006192</v>
      </c>
      <c r="V67">
        <v>6.3604403225806454</v>
      </c>
      <c r="W67">
        <v>10.681902263362199</v>
      </c>
      <c r="X67">
        <v>45.260553902386128</v>
      </c>
      <c r="Y67">
        <v>0</v>
      </c>
      <c r="Z67">
        <v>2.01070584</v>
      </c>
      <c r="AA67">
        <v>13.088087999999999</v>
      </c>
      <c r="AB67">
        <v>12.121704816000001</v>
      </c>
      <c r="AC67">
        <v>8.9164694944000011</v>
      </c>
      <c r="AD67">
        <v>11.22633356</v>
      </c>
      <c r="AE67">
        <v>15.167135380800001</v>
      </c>
      <c r="AF67">
        <v>5.4449999999999994</v>
      </c>
      <c r="AG67">
        <v>11.828612640000001</v>
      </c>
      <c r="AH67">
        <v>46.922145399999998</v>
      </c>
      <c r="AI67">
        <v>8.9827972000000003</v>
      </c>
      <c r="AJ67">
        <v>0</v>
      </c>
      <c r="AK67">
        <v>15.572000000000001</v>
      </c>
      <c r="AL67">
        <v>0</v>
      </c>
      <c r="AM67">
        <v>4.8588992571428564</v>
      </c>
      <c r="AN67">
        <v>0</v>
      </c>
      <c r="AO67">
        <v>8.3885255999999995</v>
      </c>
      <c r="AP67">
        <v>2.9082799199999996</v>
      </c>
      <c r="AQ67">
        <v>4.5425499999999994</v>
      </c>
      <c r="AR67">
        <v>10.838630400000001</v>
      </c>
      <c r="AS67">
        <v>9.4922692800000004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26.483215674630397</v>
      </c>
      <c r="BB67">
        <f t="shared" si="0"/>
        <v>679.73585108821408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2.9505802611197169</v>
      </c>
      <c r="L68">
        <v>280.00251653724473</v>
      </c>
      <c r="M68">
        <v>13.808589240360195</v>
      </c>
      <c r="N68">
        <v>36.243842364532021</v>
      </c>
      <c r="O68">
        <v>0</v>
      </c>
      <c r="P68">
        <v>37.275929884566054</v>
      </c>
      <c r="Q68">
        <v>6.6954636911942096</v>
      </c>
      <c r="R68">
        <v>13.007307645996386</v>
      </c>
      <c r="S68">
        <v>8.09873137914464</v>
      </c>
      <c r="T68">
        <v>0</v>
      </c>
      <c r="U68">
        <v>53.527023728006192</v>
      </c>
      <c r="V68">
        <v>6.3604403225806454</v>
      </c>
      <c r="W68">
        <v>10.681902263362199</v>
      </c>
      <c r="X68">
        <v>45.260553902386128</v>
      </c>
      <c r="Y68">
        <v>0</v>
      </c>
      <c r="Z68">
        <v>2.01070584</v>
      </c>
      <c r="AA68">
        <v>13.088087999999999</v>
      </c>
      <c r="AB68">
        <v>12.121704816000001</v>
      </c>
      <c r="AC68">
        <v>8.9164694944000011</v>
      </c>
      <c r="AD68">
        <v>11.22633356</v>
      </c>
      <c r="AE68">
        <v>15.167135380800001</v>
      </c>
      <c r="AF68">
        <v>5.4449999999999994</v>
      </c>
      <c r="AG68">
        <v>11.828612640000001</v>
      </c>
      <c r="AH68">
        <v>46.922145399999998</v>
      </c>
      <c r="AI68">
        <v>5.8583460000000001</v>
      </c>
      <c r="AJ68">
        <v>0</v>
      </c>
      <c r="AK68">
        <v>15.572000000000001</v>
      </c>
      <c r="AL68">
        <v>0</v>
      </c>
      <c r="AM68">
        <v>4.8588992571428564</v>
      </c>
      <c r="AN68">
        <v>0</v>
      </c>
      <c r="AO68">
        <v>8.3885255999999995</v>
      </c>
      <c r="AP68">
        <v>2.9082799199999996</v>
      </c>
      <c r="AQ68">
        <v>4.5425499999999994</v>
      </c>
      <c r="AR68">
        <v>10.838630400000001</v>
      </c>
      <c r="AS68">
        <v>9.4922692800000004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26.366197293499415</v>
      </c>
      <c r="BB68">
        <f t="shared" ref="BB68:BB99" si="1">SUM(B68:AZ68)-BA68</f>
        <v>676.73237951533656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2.9505802611197169</v>
      </c>
      <c r="L69">
        <v>280.00228847914218</v>
      </c>
      <c r="M69">
        <v>13.808589240360195</v>
      </c>
      <c r="N69">
        <v>36.243842364532021</v>
      </c>
      <c r="O69">
        <v>0</v>
      </c>
      <c r="P69">
        <v>37.275929884566054</v>
      </c>
      <c r="Q69">
        <v>6.5236228900830477</v>
      </c>
      <c r="R69">
        <v>13.004755011026706</v>
      </c>
      <c r="S69">
        <v>8.1008571428571425</v>
      </c>
      <c r="T69">
        <v>0</v>
      </c>
      <c r="U69">
        <v>53.527023728006192</v>
      </c>
      <c r="V69">
        <v>6.3604403225806454</v>
      </c>
      <c r="W69">
        <v>10.237928082191781</v>
      </c>
      <c r="X69">
        <v>45.260553902386128</v>
      </c>
      <c r="Y69">
        <v>0</v>
      </c>
      <c r="Z69">
        <v>2.01070584</v>
      </c>
      <c r="AA69">
        <v>13.088087999999999</v>
      </c>
      <c r="AB69">
        <v>12.121704816000001</v>
      </c>
      <c r="AC69">
        <v>8.9164694944000011</v>
      </c>
      <c r="AD69">
        <v>11.22633356</v>
      </c>
      <c r="AE69">
        <v>15.167135380800001</v>
      </c>
      <c r="AF69">
        <v>5.4449999999999994</v>
      </c>
      <c r="AG69">
        <v>11.828612640000001</v>
      </c>
      <c r="AH69">
        <v>46.922145399999998</v>
      </c>
      <c r="AI69">
        <v>5.8583460000000001</v>
      </c>
      <c r="AJ69">
        <v>0</v>
      </c>
      <c r="AK69">
        <v>15.572000000000001</v>
      </c>
      <c r="AL69">
        <v>0</v>
      </c>
      <c r="AM69">
        <v>4.8588992571428564</v>
      </c>
      <c r="AN69">
        <v>0.66954999999999998</v>
      </c>
      <c r="AO69">
        <v>8.3885255999999995</v>
      </c>
      <c r="AP69">
        <v>2.9082799199999996</v>
      </c>
      <c r="AQ69">
        <v>4.5425499999999994</v>
      </c>
      <c r="AR69">
        <v>10.838630400000001</v>
      </c>
      <c r="AS69">
        <v>8.2541471999999985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26.321758394504766</v>
      </c>
      <c r="BB69">
        <f t="shared" si="1"/>
        <v>675.59177642269015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2.9505802611197169</v>
      </c>
      <c r="L70">
        <v>289.99555745228633</v>
      </c>
      <c r="M70">
        <v>13.808589240360195</v>
      </c>
      <c r="N70">
        <v>36.243842364532021</v>
      </c>
      <c r="O70">
        <v>0</v>
      </c>
      <c r="P70">
        <v>37.275929884566054</v>
      </c>
      <c r="Q70">
        <v>6.6946545974273466</v>
      </c>
      <c r="R70">
        <v>13.004755011026706</v>
      </c>
      <c r="S70">
        <v>8.1008571428571425</v>
      </c>
      <c r="T70">
        <v>0</v>
      </c>
      <c r="U70">
        <v>53.527023728006192</v>
      </c>
      <c r="V70">
        <v>6.3604403225806454</v>
      </c>
      <c r="W70">
        <v>10.237928082191781</v>
      </c>
      <c r="X70">
        <v>45.260553902386128</v>
      </c>
      <c r="Y70">
        <v>0</v>
      </c>
      <c r="Z70">
        <v>2.01070584</v>
      </c>
      <c r="AA70">
        <v>13.088087999999999</v>
      </c>
      <c r="AB70">
        <v>12.121704816000001</v>
      </c>
      <c r="AC70">
        <v>8.9164694944000011</v>
      </c>
      <c r="AD70">
        <v>11.22633356</v>
      </c>
      <c r="AE70">
        <v>15.167135380800001</v>
      </c>
      <c r="AF70">
        <v>5.4449999999999994</v>
      </c>
      <c r="AG70">
        <v>11.828612640000001</v>
      </c>
      <c r="AH70">
        <v>46.922145399999998</v>
      </c>
      <c r="AI70">
        <v>5.8583460000000001</v>
      </c>
      <c r="AJ70">
        <v>0</v>
      </c>
      <c r="AK70">
        <v>15.572000000000001</v>
      </c>
      <c r="AL70">
        <v>0</v>
      </c>
      <c r="AM70">
        <v>4.8588992571428564</v>
      </c>
      <c r="AN70">
        <v>0.66954999999999998</v>
      </c>
      <c r="AO70">
        <v>8.3885255999999995</v>
      </c>
      <c r="AP70">
        <v>2.9082799199999996</v>
      </c>
      <c r="AQ70">
        <v>4.5425499999999994</v>
      </c>
      <c r="AR70">
        <v>10.838630400000001</v>
      </c>
      <c r="AS70">
        <v>8.2541471999999985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26.70291961633475</v>
      </c>
      <c r="BB70">
        <f t="shared" si="1"/>
        <v>685.37491588134856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2.9506756520428157</v>
      </c>
      <c r="L71">
        <v>280.00334928229665</v>
      </c>
      <c r="M71">
        <v>13.808589240360195</v>
      </c>
      <c r="N71">
        <v>36.243842364532021</v>
      </c>
      <c r="O71">
        <v>0</v>
      </c>
      <c r="P71">
        <v>37.275929884566054</v>
      </c>
      <c r="Q71">
        <v>6.6946545974273466</v>
      </c>
      <c r="R71">
        <v>13.004755011026706</v>
      </c>
      <c r="S71">
        <v>8.1008571428571425</v>
      </c>
      <c r="T71">
        <v>0</v>
      </c>
      <c r="U71">
        <v>53.527023728006192</v>
      </c>
      <c r="V71">
        <v>6.3592781954887219</v>
      </c>
      <c r="W71">
        <v>10.237928082191781</v>
      </c>
      <c r="X71">
        <v>45.260553902386128</v>
      </c>
      <c r="Y71">
        <v>0</v>
      </c>
      <c r="Z71">
        <v>2.01070584</v>
      </c>
      <c r="AA71">
        <v>13.088087999999999</v>
      </c>
      <c r="AB71">
        <v>12.121704816000001</v>
      </c>
      <c r="AC71">
        <v>8.9164694944000011</v>
      </c>
      <c r="AD71">
        <v>11.22633356</v>
      </c>
      <c r="AE71">
        <v>15.167135380800001</v>
      </c>
      <c r="AF71">
        <v>5.4449999999999994</v>
      </c>
      <c r="AG71">
        <v>11.828612640000001</v>
      </c>
      <c r="AH71">
        <v>46.922145399999998</v>
      </c>
      <c r="AI71">
        <v>5.8583460000000001</v>
      </c>
      <c r="AJ71">
        <v>0</v>
      </c>
      <c r="AK71">
        <v>15.572000000000001</v>
      </c>
      <c r="AL71">
        <v>0</v>
      </c>
      <c r="AM71">
        <v>4.8588992571428564</v>
      </c>
      <c r="AN71">
        <v>0.91824000000000006</v>
      </c>
      <c r="AO71">
        <v>8.3885255999999995</v>
      </c>
      <c r="AP71">
        <v>2.9082799199999996</v>
      </c>
      <c r="AQ71">
        <v>4.7165199999999992</v>
      </c>
      <c r="AR71">
        <v>10.838630400000001</v>
      </c>
      <c r="AS71">
        <v>8.2541471999999985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26.344021738873931</v>
      </c>
      <c r="BB71">
        <f t="shared" si="1"/>
        <v>676.16319885265068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2.9506169390214505</v>
      </c>
      <c r="L72">
        <v>279.99933762301288</v>
      </c>
      <c r="M72">
        <v>13.808589240360195</v>
      </c>
      <c r="N72">
        <v>36.243842364532021</v>
      </c>
      <c r="O72">
        <v>0</v>
      </c>
      <c r="P72">
        <v>37.275929884566054</v>
      </c>
      <c r="Q72">
        <v>6.6946545974273466</v>
      </c>
      <c r="R72">
        <v>13.004755011026706</v>
      </c>
      <c r="S72">
        <v>8.1008571428571425</v>
      </c>
      <c r="T72">
        <v>0</v>
      </c>
      <c r="U72">
        <v>53.527023728006192</v>
      </c>
      <c r="V72">
        <v>6.3592781954887219</v>
      </c>
      <c r="W72">
        <v>10.237928082191781</v>
      </c>
      <c r="X72">
        <v>45.260553902386128</v>
      </c>
      <c r="Y72">
        <v>0</v>
      </c>
      <c r="Z72">
        <v>2.01070584</v>
      </c>
      <c r="AA72">
        <v>13.088087999999999</v>
      </c>
      <c r="AB72">
        <v>12.121704816000001</v>
      </c>
      <c r="AC72">
        <v>8.9164694944000011</v>
      </c>
      <c r="AD72">
        <v>11.22633356</v>
      </c>
      <c r="AE72">
        <v>15.167135380800001</v>
      </c>
      <c r="AF72">
        <v>5.4449999999999994</v>
      </c>
      <c r="AG72">
        <v>11.828612640000001</v>
      </c>
      <c r="AH72">
        <v>46.922145399999998</v>
      </c>
      <c r="AI72">
        <v>5.8583460000000001</v>
      </c>
      <c r="AJ72">
        <v>0</v>
      </c>
      <c r="AK72">
        <v>15.572000000000001</v>
      </c>
      <c r="AL72">
        <v>0</v>
      </c>
      <c r="AM72">
        <v>4.8588992571428564</v>
      </c>
      <c r="AN72">
        <v>0.91824000000000006</v>
      </c>
      <c r="AO72">
        <v>8.3885255999999995</v>
      </c>
      <c r="AP72">
        <v>2.9082799199999996</v>
      </c>
      <c r="AQ72">
        <v>5.1224500000000006</v>
      </c>
      <c r="AR72">
        <v>10.838630400000001</v>
      </c>
      <c r="AS72">
        <v>8.2541471999999985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26.359091328490351</v>
      </c>
      <c r="BB72">
        <f t="shared" si="1"/>
        <v>676.54998889072931</v>
      </c>
    </row>
    <row r="73" spans="1:54">
      <c r="A73" t="s">
        <v>115</v>
      </c>
      <c r="B73">
        <v>0</v>
      </c>
      <c r="C73">
        <v>0</v>
      </c>
      <c r="D73">
        <v>0.80000000000000016</v>
      </c>
      <c r="E73">
        <v>0</v>
      </c>
      <c r="F73">
        <v>0</v>
      </c>
      <c r="G73">
        <v>7.83</v>
      </c>
      <c r="H73">
        <v>0</v>
      </c>
      <c r="I73">
        <v>0</v>
      </c>
      <c r="J73">
        <v>0</v>
      </c>
      <c r="K73">
        <v>2.9506169390214505</v>
      </c>
      <c r="L73">
        <v>280.00232327121512</v>
      </c>
      <c r="M73">
        <v>13.808589240360195</v>
      </c>
      <c r="N73">
        <v>36.243842364532021</v>
      </c>
      <c r="O73">
        <v>0</v>
      </c>
      <c r="P73">
        <v>37.275929884566054</v>
      </c>
      <c r="Q73">
        <v>6.6946545974273466</v>
      </c>
      <c r="R73">
        <v>13.004755011026706</v>
      </c>
      <c r="S73">
        <v>8.1008571428571425</v>
      </c>
      <c r="T73">
        <v>0</v>
      </c>
      <c r="U73">
        <v>53.527023728006192</v>
      </c>
      <c r="V73">
        <v>6.3592781954887219</v>
      </c>
      <c r="W73">
        <v>10.237928082191781</v>
      </c>
      <c r="X73">
        <v>45.260553902386128</v>
      </c>
      <c r="Y73">
        <v>0</v>
      </c>
      <c r="Z73">
        <v>2.01070584</v>
      </c>
      <c r="AA73">
        <v>13.088087999999999</v>
      </c>
      <c r="AB73">
        <v>12.121704816000001</v>
      </c>
      <c r="AC73">
        <v>8.9164694944000011</v>
      </c>
      <c r="AD73">
        <v>11.22633356</v>
      </c>
      <c r="AE73">
        <v>15.167135380800001</v>
      </c>
      <c r="AF73">
        <v>5.4449999999999994</v>
      </c>
      <c r="AG73">
        <v>11.828612640000001</v>
      </c>
      <c r="AH73">
        <v>46.922145399999998</v>
      </c>
      <c r="AI73">
        <v>5.8583460000000001</v>
      </c>
      <c r="AJ73">
        <v>0</v>
      </c>
      <c r="AK73">
        <v>15.572000000000001</v>
      </c>
      <c r="AL73">
        <v>0</v>
      </c>
      <c r="AM73">
        <v>4.8588992571428564</v>
      </c>
      <c r="AN73">
        <v>0.91824000000000006</v>
      </c>
      <c r="AO73">
        <v>8.3885255999999995</v>
      </c>
      <c r="AP73">
        <v>2.9082799199999996</v>
      </c>
      <c r="AQ73">
        <v>9.5490199999999987</v>
      </c>
      <c r="AR73">
        <v>14.564409600000001</v>
      </c>
      <c r="AS73">
        <v>9.4922692800000004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27.034971264947135</v>
      </c>
      <c r="BB73">
        <f t="shared" si="1"/>
        <v>693.89756588247474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1.31</v>
      </c>
      <c r="H74">
        <v>0</v>
      </c>
      <c r="I74">
        <v>0</v>
      </c>
      <c r="J74">
        <v>0</v>
      </c>
      <c r="K74">
        <v>2.9506169390214505</v>
      </c>
      <c r="L74">
        <v>280.00021822269611</v>
      </c>
      <c r="M74">
        <v>13.808589240360195</v>
      </c>
      <c r="N74">
        <v>36.243842364532021</v>
      </c>
      <c r="O74">
        <v>0</v>
      </c>
      <c r="P74">
        <v>37.275929884566054</v>
      </c>
      <c r="Q74">
        <v>6.6946545974273466</v>
      </c>
      <c r="R74">
        <v>13.004755011026706</v>
      </c>
      <c r="S74">
        <v>8.1008571428571425</v>
      </c>
      <c r="T74">
        <v>0</v>
      </c>
      <c r="U74">
        <v>53.527023728006192</v>
      </c>
      <c r="V74">
        <v>6.3592781954887219</v>
      </c>
      <c r="W74">
        <v>10.237928082191781</v>
      </c>
      <c r="X74">
        <v>45.260553902386128</v>
      </c>
      <c r="Y74">
        <v>0</v>
      </c>
      <c r="Z74">
        <v>4.0214116799999999</v>
      </c>
      <c r="AA74">
        <v>13.088087999999999</v>
      </c>
      <c r="AB74">
        <v>12.121704816000001</v>
      </c>
      <c r="AC74">
        <v>8.9164694944000011</v>
      </c>
      <c r="AD74">
        <v>11.22633356</v>
      </c>
      <c r="AE74">
        <v>15.167135380800001</v>
      </c>
      <c r="AF74">
        <v>5.4449999999999994</v>
      </c>
      <c r="AG74">
        <v>11.828612640000001</v>
      </c>
      <c r="AH74">
        <v>46.922145399999998</v>
      </c>
      <c r="AI74">
        <v>5.8583460000000001</v>
      </c>
      <c r="AJ74">
        <v>0</v>
      </c>
      <c r="AK74">
        <v>15.572000000000001</v>
      </c>
      <c r="AL74">
        <v>0</v>
      </c>
      <c r="AM74">
        <v>4.8588992571428564</v>
      </c>
      <c r="AN74">
        <v>0.91824000000000006</v>
      </c>
      <c r="AO74">
        <v>8.3885255999999995</v>
      </c>
      <c r="AP74">
        <v>2.9082799199999996</v>
      </c>
      <c r="AQ74">
        <v>9.5490199999999987</v>
      </c>
      <c r="AR74">
        <v>14.564409600000001</v>
      </c>
      <c r="AS74">
        <v>9.4922692800000004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26.835793649154208</v>
      </c>
      <c r="BB74">
        <f t="shared" si="1"/>
        <v>688.78534428974854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2.9506169390214505</v>
      </c>
      <c r="L75">
        <v>280.00232327121512</v>
      </c>
      <c r="M75">
        <v>13.808589240360195</v>
      </c>
      <c r="N75">
        <v>36.243842364532021</v>
      </c>
      <c r="O75">
        <v>0</v>
      </c>
      <c r="P75">
        <v>37.275929884566054</v>
      </c>
      <c r="Q75">
        <v>6.6946545974273466</v>
      </c>
      <c r="R75">
        <v>13.004755011026706</v>
      </c>
      <c r="S75">
        <v>8.1008571428571425</v>
      </c>
      <c r="T75">
        <v>0</v>
      </c>
      <c r="U75">
        <v>53.527023728006192</v>
      </c>
      <c r="V75">
        <v>6.3592781954887219</v>
      </c>
      <c r="W75">
        <v>10.430308068459656</v>
      </c>
      <c r="X75">
        <v>45.260553902386128</v>
      </c>
      <c r="Y75">
        <v>0</v>
      </c>
      <c r="Z75">
        <v>4.0214116799999999</v>
      </c>
      <c r="AA75">
        <v>13.088087999999999</v>
      </c>
      <c r="AB75">
        <v>12.121704816000001</v>
      </c>
      <c r="AC75">
        <v>8.9164694944000011</v>
      </c>
      <c r="AD75">
        <v>11.22633356</v>
      </c>
      <c r="AE75">
        <v>15.167135380800001</v>
      </c>
      <c r="AF75">
        <v>5.4449999999999994</v>
      </c>
      <c r="AG75">
        <v>11.828612640000001</v>
      </c>
      <c r="AH75">
        <v>46.922145399999998</v>
      </c>
      <c r="AI75">
        <v>1.9527820000000005</v>
      </c>
      <c r="AJ75">
        <v>0</v>
      </c>
      <c r="AK75">
        <v>15.572000000000001</v>
      </c>
      <c r="AL75">
        <v>0</v>
      </c>
      <c r="AM75">
        <v>4.8588992571428564</v>
      </c>
      <c r="AN75">
        <v>0.91824000000000006</v>
      </c>
      <c r="AO75">
        <v>8.3885255999999995</v>
      </c>
      <c r="AP75">
        <v>2.9082799199999996</v>
      </c>
      <c r="AQ75">
        <v>13.627649999999999</v>
      </c>
      <c r="AR75">
        <v>16.088591999999998</v>
      </c>
      <c r="AS75">
        <v>9.4922692800000004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26.85760864508822</v>
      </c>
      <c r="BB75">
        <f t="shared" si="1"/>
        <v>689.34526272860126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2.9506169390214505</v>
      </c>
      <c r="L76">
        <v>280.00232327121512</v>
      </c>
      <c r="M76">
        <v>13.808589240360195</v>
      </c>
      <c r="N76">
        <v>36.243842364532021</v>
      </c>
      <c r="O76">
        <v>0</v>
      </c>
      <c r="P76">
        <v>37.275929884566054</v>
      </c>
      <c r="Q76">
        <v>6.6946545974273466</v>
      </c>
      <c r="R76">
        <v>13.004755011026706</v>
      </c>
      <c r="S76">
        <v>8.1008571428571425</v>
      </c>
      <c r="T76">
        <v>0</v>
      </c>
      <c r="U76">
        <v>53.527023728006192</v>
      </c>
      <c r="V76">
        <v>6.3592781954887219</v>
      </c>
      <c r="W76">
        <v>10.430308068459656</v>
      </c>
      <c r="X76">
        <v>45.260553902386128</v>
      </c>
      <c r="Y76">
        <v>0</v>
      </c>
      <c r="Z76">
        <v>4.0214116799999999</v>
      </c>
      <c r="AA76">
        <v>13.088087999999999</v>
      </c>
      <c r="AB76">
        <v>12.121704816000001</v>
      </c>
      <c r="AC76">
        <v>8.9164694944000011</v>
      </c>
      <c r="AD76">
        <v>11.22633356</v>
      </c>
      <c r="AE76">
        <v>15.167135380800001</v>
      </c>
      <c r="AF76">
        <v>5.4449999999999994</v>
      </c>
      <c r="AG76">
        <v>11.828612640000001</v>
      </c>
      <c r="AH76">
        <v>46.922145399999998</v>
      </c>
      <c r="AI76">
        <v>1.9527820000000005</v>
      </c>
      <c r="AJ76">
        <v>0</v>
      </c>
      <c r="AK76">
        <v>15.572000000000001</v>
      </c>
      <c r="AL76">
        <v>0</v>
      </c>
      <c r="AM76">
        <v>4.8588992571428564</v>
      </c>
      <c r="AN76">
        <v>0.91824000000000006</v>
      </c>
      <c r="AO76">
        <v>8.3885255999999995</v>
      </c>
      <c r="AP76">
        <v>2.9082799199999996</v>
      </c>
      <c r="AQ76">
        <v>14.903430000000002</v>
      </c>
      <c r="AR76">
        <v>16.088591999999998</v>
      </c>
      <c r="AS76">
        <v>9.4922692800000004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26.905450701913615</v>
      </c>
      <c r="BB76">
        <f t="shared" si="1"/>
        <v>690.57320067177579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2.9506169390214505</v>
      </c>
      <c r="L77">
        <v>350.00437074479299</v>
      </c>
      <c r="M77">
        <v>13.808589240360195</v>
      </c>
      <c r="N77">
        <v>36.243842364532021</v>
      </c>
      <c r="O77">
        <v>0</v>
      </c>
      <c r="P77">
        <v>37.275929884566054</v>
      </c>
      <c r="Q77">
        <v>6.6946545974273466</v>
      </c>
      <c r="R77">
        <v>13.004755011026706</v>
      </c>
      <c r="S77">
        <v>8.1008571428571425</v>
      </c>
      <c r="T77">
        <v>0</v>
      </c>
      <c r="U77">
        <v>53.527023728006192</v>
      </c>
      <c r="V77">
        <v>6.3592781954887219</v>
      </c>
      <c r="W77">
        <v>10.430308068459656</v>
      </c>
      <c r="X77">
        <v>45.260553902386128</v>
      </c>
      <c r="Y77">
        <v>0</v>
      </c>
      <c r="Z77">
        <v>4.0214116799999999</v>
      </c>
      <c r="AA77">
        <v>13.088087999999999</v>
      </c>
      <c r="AB77">
        <v>12.121704816000001</v>
      </c>
      <c r="AC77">
        <v>8.9164694944000011</v>
      </c>
      <c r="AD77">
        <v>11.22633356</v>
      </c>
      <c r="AE77">
        <v>15.167135380800001</v>
      </c>
      <c r="AF77">
        <v>5.4449999999999994</v>
      </c>
      <c r="AG77">
        <v>11.828612640000001</v>
      </c>
      <c r="AH77">
        <v>46.922145399999998</v>
      </c>
      <c r="AI77">
        <v>2.3433383999999999</v>
      </c>
      <c r="AJ77">
        <v>0</v>
      </c>
      <c r="AK77">
        <v>15.572000000000001</v>
      </c>
      <c r="AL77">
        <v>0</v>
      </c>
      <c r="AM77">
        <v>4.8588992571428564</v>
      </c>
      <c r="AN77">
        <v>0.91824000000000006</v>
      </c>
      <c r="AO77">
        <v>8.3885255999999995</v>
      </c>
      <c r="AP77">
        <v>2.9082799199999996</v>
      </c>
      <c r="AQ77">
        <v>14.903430000000002</v>
      </c>
      <c r="AR77">
        <v>16.088591999999998</v>
      </c>
      <c r="AS77">
        <v>9.4922692800000004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29.545173206911237</v>
      </c>
      <c r="BB77">
        <f t="shared" si="1"/>
        <v>758.32608204035614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2.9506169390214505</v>
      </c>
      <c r="L78">
        <v>460.9328442480832</v>
      </c>
      <c r="M78">
        <v>13.808589240360195</v>
      </c>
      <c r="N78">
        <v>36.243842364532021</v>
      </c>
      <c r="O78">
        <v>0</v>
      </c>
      <c r="P78">
        <v>37.275929884566054</v>
      </c>
      <c r="Q78">
        <v>6.6946545974273466</v>
      </c>
      <c r="R78">
        <v>13.004755011026706</v>
      </c>
      <c r="S78">
        <v>8.1008571428571425</v>
      </c>
      <c r="T78">
        <v>0</v>
      </c>
      <c r="U78">
        <v>53.527023728006192</v>
      </c>
      <c r="V78">
        <v>6.3592781954887219</v>
      </c>
      <c r="W78">
        <v>10.430308068459656</v>
      </c>
      <c r="X78">
        <v>45.260553902386128</v>
      </c>
      <c r="Y78">
        <v>0</v>
      </c>
      <c r="Z78">
        <v>4.0214116799999999</v>
      </c>
      <c r="AA78">
        <v>13.088087999999999</v>
      </c>
      <c r="AB78">
        <v>12.121704816000001</v>
      </c>
      <c r="AC78">
        <v>8.9164694944000011</v>
      </c>
      <c r="AD78">
        <v>11.22633356</v>
      </c>
      <c r="AE78">
        <v>15.167135380800001</v>
      </c>
      <c r="AF78">
        <v>5.4449999999999994</v>
      </c>
      <c r="AG78">
        <v>11.828612640000001</v>
      </c>
      <c r="AH78">
        <v>46.922145399999998</v>
      </c>
      <c r="AI78">
        <v>2.3433383999999999</v>
      </c>
      <c r="AJ78">
        <v>0</v>
      </c>
      <c r="AK78">
        <v>15.572000000000001</v>
      </c>
      <c r="AL78">
        <v>0</v>
      </c>
      <c r="AM78">
        <v>4.8588992571428564</v>
      </c>
      <c r="AN78">
        <v>0.91824000000000006</v>
      </c>
      <c r="AO78">
        <v>8.3885255999999995</v>
      </c>
      <c r="AP78">
        <v>2.9082799199999996</v>
      </c>
      <c r="AQ78">
        <v>18.69211</v>
      </c>
      <c r="AR78">
        <v>16.088591999999998</v>
      </c>
      <c r="AS78">
        <v>9.4922692800000004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33.847066478336416</v>
      </c>
      <c r="BB78">
        <f t="shared" si="1"/>
        <v>868.74134227222123</v>
      </c>
    </row>
    <row r="79" spans="1:54">
      <c r="A79" t="s">
        <v>121</v>
      </c>
      <c r="B79">
        <v>0</v>
      </c>
      <c r="C79">
        <v>5.9189999999999996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2.9506169390214505</v>
      </c>
      <c r="L79">
        <v>460.9328442480832</v>
      </c>
      <c r="M79">
        <v>13.808589240360195</v>
      </c>
      <c r="N79">
        <v>36.243842364532021</v>
      </c>
      <c r="O79">
        <v>0</v>
      </c>
      <c r="P79">
        <v>37.275929884566054</v>
      </c>
      <c r="Q79">
        <v>6.6946545974273466</v>
      </c>
      <c r="R79">
        <v>13.004755011026706</v>
      </c>
      <c r="S79">
        <v>8.1008571428571425</v>
      </c>
      <c r="T79">
        <v>0</v>
      </c>
      <c r="U79">
        <v>53.527023728006192</v>
      </c>
      <c r="V79">
        <v>6.3592781954887219</v>
      </c>
      <c r="W79">
        <v>10.681902263362199</v>
      </c>
      <c r="X79">
        <v>45.260553902386128</v>
      </c>
      <c r="Y79">
        <v>0</v>
      </c>
      <c r="Z79">
        <v>6.0321175199999999</v>
      </c>
      <c r="AA79">
        <v>13.209273999999999</v>
      </c>
      <c r="AB79">
        <v>12.555207079999999</v>
      </c>
      <c r="AC79">
        <v>9.3762988799999984</v>
      </c>
      <c r="AD79">
        <v>11.834257760000002</v>
      </c>
      <c r="AE79">
        <v>15.981150639999999</v>
      </c>
      <c r="AF79">
        <v>9.3774999999999995</v>
      </c>
      <c r="AG79">
        <v>11.828612640000001</v>
      </c>
      <c r="AH79">
        <v>47.45964365999999</v>
      </c>
      <c r="AI79">
        <v>3.1244511999999993</v>
      </c>
      <c r="AJ79">
        <v>0</v>
      </c>
      <c r="AK79">
        <v>15.572000000000001</v>
      </c>
      <c r="AL79">
        <v>0</v>
      </c>
      <c r="AM79">
        <v>4.8588992571428564</v>
      </c>
      <c r="AN79">
        <v>0.91824000000000006</v>
      </c>
      <c r="AO79">
        <v>8.3885255999999995</v>
      </c>
      <c r="AP79">
        <v>2.9082799199999996</v>
      </c>
      <c r="AQ79">
        <v>19.098039999999997</v>
      </c>
      <c r="AR79">
        <v>14.564409600000001</v>
      </c>
      <c r="AS79">
        <v>9.4922692800000004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34.400213426662901</v>
      </c>
      <c r="BB79">
        <f t="shared" si="1"/>
        <v>882.93881112759732</v>
      </c>
    </row>
    <row r="80" spans="1:54">
      <c r="A80" t="s">
        <v>122</v>
      </c>
      <c r="B80">
        <v>0</v>
      </c>
      <c r="C80">
        <v>6.8500000000000005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2.9506169390214505</v>
      </c>
      <c r="L80">
        <v>460.9328442480832</v>
      </c>
      <c r="M80">
        <v>13.808589240360195</v>
      </c>
      <c r="N80">
        <v>36.243842364532021</v>
      </c>
      <c r="O80">
        <v>0</v>
      </c>
      <c r="P80">
        <v>37.275929884566054</v>
      </c>
      <c r="Q80">
        <v>6.6946545974273466</v>
      </c>
      <c r="R80">
        <v>13.004755011026706</v>
      </c>
      <c r="S80">
        <v>8.1008571428571425</v>
      </c>
      <c r="T80">
        <v>0</v>
      </c>
      <c r="U80">
        <v>53.527023728006192</v>
      </c>
      <c r="V80">
        <v>6.3592781954887219</v>
      </c>
      <c r="W80">
        <v>10.681902263362199</v>
      </c>
      <c r="X80">
        <v>45.260553902386128</v>
      </c>
      <c r="Y80">
        <v>0</v>
      </c>
      <c r="Z80">
        <v>6.0321175199999999</v>
      </c>
      <c r="AA80">
        <v>13.209273999999999</v>
      </c>
      <c r="AB80">
        <v>12.555207079999999</v>
      </c>
      <c r="AC80">
        <v>9.3762988799999984</v>
      </c>
      <c r="AD80">
        <v>11.834257760000002</v>
      </c>
      <c r="AE80">
        <v>15.981150639999999</v>
      </c>
      <c r="AF80">
        <v>9.3774999999999995</v>
      </c>
      <c r="AG80">
        <v>11.828612640000001</v>
      </c>
      <c r="AH80">
        <v>47.45964365999999</v>
      </c>
      <c r="AI80">
        <v>20.308932799999997</v>
      </c>
      <c r="AJ80">
        <v>0</v>
      </c>
      <c r="AK80">
        <v>15.572000000000001</v>
      </c>
      <c r="AL80">
        <v>0</v>
      </c>
      <c r="AM80">
        <v>4.8588992571428564</v>
      </c>
      <c r="AN80">
        <v>0.91824000000000006</v>
      </c>
      <c r="AO80">
        <v>8.3885255999999995</v>
      </c>
      <c r="AP80">
        <v>2.9082799199999996</v>
      </c>
      <c r="AQ80">
        <v>19.098039999999997</v>
      </c>
      <c r="AR80">
        <v>14.564409600000001</v>
      </c>
      <c r="AS80">
        <v>9.4922692800000004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35.079544486662911</v>
      </c>
      <c r="BB80">
        <f t="shared" si="1"/>
        <v>900.37496166759729</v>
      </c>
    </row>
    <row r="81" spans="1:54">
      <c r="A81" t="s">
        <v>123</v>
      </c>
      <c r="B81">
        <v>0</v>
      </c>
      <c r="C81">
        <v>5.8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2.9506169390214505</v>
      </c>
      <c r="L81">
        <v>460.9328442480832</v>
      </c>
      <c r="M81">
        <v>13.808589240360195</v>
      </c>
      <c r="N81">
        <v>36.243842364532021</v>
      </c>
      <c r="O81">
        <v>0</v>
      </c>
      <c r="P81">
        <v>37.275929884566054</v>
      </c>
      <c r="Q81">
        <v>6.6946545974273466</v>
      </c>
      <c r="R81">
        <v>13.004755011026706</v>
      </c>
      <c r="S81">
        <v>8.1008571428571425</v>
      </c>
      <c r="T81">
        <v>0</v>
      </c>
      <c r="U81">
        <v>53.527023728006192</v>
      </c>
      <c r="V81">
        <v>6.3592781954887219</v>
      </c>
      <c r="W81">
        <v>10.681902263362199</v>
      </c>
      <c r="X81">
        <v>45.260553902386128</v>
      </c>
      <c r="Y81">
        <v>0</v>
      </c>
      <c r="Z81">
        <v>6.0321175199999999</v>
      </c>
      <c r="AA81">
        <v>13.209273999999999</v>
      </c>
      <c r="AB81">
        <v>12.555207079999999</v>
      </c>
      <c r="AC81">
        <v>9.3762988799999984</v>
      </c>
      <c r="AD81">
        <v>11.834257760000002</v>
      </c>
      <c r="AE81">
        <v>15.981150639999999</v>
      </c>
      <c r="AF81">
        <v>9.3774999999999995</v>
      </c>
      <c r="AG81">
        <v>11.828612640000001</v>
      </c>
      <c r="AH81">
        <v>47.45964365999999</v>
      </c>
      <c r="AI81">
        <v>20.308932799999997</v>
      </c>
      <c r="AJ81">
        <v>0</v>
      </c>
      <c r="AK81">
        <v>15.572000000000001</v>
      </c>
      <c r="AL81">
        <v>0</v>
      </c>
      <c r="AM81">
        <v>4.8588992571428564</v>
      </c>
      <c r="AN81">
        <v>0.91824000000000006</v>
      </c>
      <c r="AO81">
        <v>8.3885255999999995</v>
      </c>
      <c r="AP81">
        <v>2.9082799199999996</v>
      </c>
      <c r="AQ81">
        <v>19.098039999999997</v>
      </c>
      <c r="AR81">
        <v>14.564409600000001</v>
      </c>
      <c r="AS81">
        <v>9.4922692800000004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35.040169486662904</v>
      </c>
      <c r="BB81">
        <f t="shared" si="1"/>
        <v>899.3643366675974</v>
      </c>
    </row>
    <row r="82" spans="1:54">
      <c r="A82" t="s">
        <v>124</v>
      </c>
      <c r="B82">
        <v>0</v>
      </c>
      <c r="C82">
        <v>5.8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2.9506169390214505</v>
      </c>
      <c r="L82">
        <v>460.9328442480832</v>
      </c>
      <c r="M82">
        <v>13.808589240360195</v>
      </c>
      <c r="N82">
        <v>36.243842364532021</v>
      </c>
      <c r="O82">
        <v>0</v>
      </c>
      <c r="P82">
        <v>37.275929884566054</v>
      </c>
      <c r="Q82">
        <v>6.6946545974273466</v>
      </c>
      <c r="R82">
        <v>13.004755011026706</v>
      </c>
      <c r="S82">
        <v>8.1008571428571425</v>
      </c>
      <c r="T82">
        <v>0</v>
      </c>
      <c r="U82">
        <v>53.527023728006192</v>
      </c>
      <c r="V82">
        <v>6.3592781954887219</v>
      </c>
      <c r="W82">
        <v>10.681902263362199</v>
      </c>
      <c r="X82">
        <v>45.260553902386128</v>
      </c>
      <c r="Y82">
        <v>0</v>
      </c>
      <c r="Z82">
        <v>6.0321175199999999</v>
      </c>
      <c r="AA82">
        <v>13.209273999999999</v>
      </c>
      <c r="AB82">
        <v>12.555207079999999</v>
      </c>
      <c r="AC82">
        <v>9.3762988799999984</v>
      </c>
      <c r="AD82">
        <v>11.834257760000002</v>
      </c>
      <c r="AE82">
        <v>15.981150639999999</v>
      </c>
      <c r="AF82">
        <v>9.3774999999999995</v>
      </c>
      <c r="AG82">
        <v>11.828612640000001</v>
      </c>
      <c r="AH82">
        <v>47.45964365999999</v>
      </c>
      <c r="AI82">
        <v>20.308932799999997</v>
      </c>
      <c r="AJ82">
        <v>0</v>
      </c>
      <c r="AK82">
        <v>15.572000000000001</v>
      </c>
      <c r="AL82">
        <v>0</v>
      </c>
      <c r="AM82">
        <v>4.8588992571428564</v>
      </c>
      <c r="AN82">
        <v>0.91824000000000006</v>
      </c>
      <c r="AO82">
        <v>8.3885255999999995</v>
      </c>
      <c r="AP82">
        <v>2.9082799199999996</v>
      </c>
      <c r="AQ82">
        <v>19.098039999999997</v>
      </c>
      <c r="AR82">
        <v>14.564409600000001</v>
      </c>
      <c r="AS82">
        <v>9.4922692800000004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35.040169486662904</v>
      </c>
      <c r="BB82">
        <f t="shared" si="1"/>
        <v>899.3643366675974</v>
      </c>
    </row>
    <row r="83" spans="1:54">
      <c r="A83" t="s">
        <v>125</v>
      </c>
      <c r="B83">
        <v>0</v>
      </c>
      <c r="C83">
        <v>3.7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2.9506169390214505</v>
      </c>
      <c r="L83">
        <v>460.9328442480832</v>
      </c>
      <c r="M83">
        <v>13.808589240360195</v>
      </c>
      <c r="N83">
        <v>36.243842364532021</v>
      </c>
      <c r="O83">
        <v>0</v>
      </c>
      <c r="P83">
        <v>37.275929884566054</v>
      </c>
      <c r="Q83">
        <v>6.6946545974273466</v>
      </c>
      <c r="R83">
        <v>13.004755011026706</v>
      </c>
      <c r="S83">
        <v>8.1008571428571425</v>
      </c>
      <c r="T83">
        <v>0</v>
      </c>
      <c r="U83">
        <v>53.527023728006192</v>
      </c>
      <c r="V83">
        <v>6.3592781954887219</v>
      </c>
      <c r="W83">
        <v>10.681902263362199</v>
      </c>
      <c r="X83">
        <v>45.260553902386128</v>
      </c>
      <c r="Y83">
        <v>0</v>
      </c>
      <c r="Z83">
        <v>6.0321175199999999</v>
      </c>
      <c r="AA83">
        <v>13.209273999999999</v>
      </c>
      <c r="AB83">
        <v>12.555207079999999</v>
      </c>
      <c r="AC83">
        <v>9.3762988799999984</v>
      </c>
      <c r="AD83">
        <v>11.834257760000002</v>
      </c>
      <c r="AE83">
        <v>15.981150639999999</v>
      </c>
      <c r="AF83">
        <v>9.3774999999999995</v>
      </c>
      <c r="AG83">
        <v>11.828612640000001</v>
      </c>
      <c r="AH83">
        <v>47.45964365999999</v>
      </c>
      <c r="AI83">
        <v>20.308932799999997</v>
      </c>
      <c r="AJ83">
        <v>0</v>
      </c>
      <c r="AK83">
        <v>15.572000000000001</v>
      </c>
      <c r="AL83">
        <v>0</v>
      </c>
      <c r="AM83">
        <v>4.8588992571428564</v>
      </c>
      <c r="AN83">
        <v>0.91824000000000006</v>
      </c>
      <c r="AO83">
        <v>8.3885255999999995</v>
      </c>
      <c r="AP83">
        <v>2.9082799199999996</v>
      </c>
      <c r="AQ83">
        <v>19.098039999999997</v>
      </c>
      <c r="AR83">
        <v>16.088591999999998</v>
      </c>
      <c r="AS83">
        <v>9.4922692800000004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35.018576326662895</v>
      </c>
      <c r="BB83">
        <f t="shared" si="1"/>
        <v>898.8101122275973</v>
      </c>
    </row>
    <row r="84" spans="1:54">
      <c r="A84" t="s">
        <v>126</v>
      </c>
      <c r="B84">
        <v>0</v>
      </c>
      <c r="C84">
        <v>1.6000000000000003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2.9506169390214505</v>
      </c>
      <c r="L84">
        <v>460.9328442480832</v>
      </c>
      <c r="M84">
        <v>13.808589240360195</v>
      </c>
      <c r="N84">
        <v>36.243842364532021</v>
      </c>
      <c r="O84">
        <v>0</v>
      </c>
      <c r="P84">
        <v>37.275929884566054</v>
      </c>
      <c r="Q84">
        <v>6.6946545974273466</v>
      </c>
      <c r="R84">
        <v>13.004755011026706</v>
      </c>
      <c r="S84">
        <v>8.1008571428571425</v>
      </c>
      <c r="T84">
        <v>0</v>
      </c>
      <c r="U84">
        <v>53.527023728006192</v>
      </c>
      <c r="V84">
        <v>6.3592781954887219</v>
      </c>
      <c r="W84">
        <v>10.681902263362199</v>
      </c>
      <c r="X84">
        <v>45.260553902386128</v>
      </c>
      <c r="Y84">
        <v>0</v>
      </c>
      <c r="Z84">
        <v>6.0321175199999999</v>
      </c>
      <c r="AA84">
        <v>13.209273999999999</v>
      </c>
      <c r="AB84">
        <v>12.555207079999999</v>
      </c>
      <c r="AC84">
        <v>9.3762988799999984</v>
      </c>
      <c r="AD84">
        <v>11.834257760000002</v>
      </c>
      <c r="AE84">
        <v>15.981150639999999</v>
      </c>
      <c r="AF84">
        <v>9.3774999999999995</v>
      </c>
      <c r="AG84">
        <v>11.828612640000001</v>
      </c>
      <c r="AH84">
        <v>47.45964365999999</v>
      </c>
      <c r="AI84">
        <v>20.308932799999997</v>
      </c>
      <c r="AJ84">
        <v>0</v>
      </c>
      <c r="AK84">
        <v>15.572000000000001</v>
      </c>
      <c r="AL84">
        <v>0</v>
      </c>
      <c r="AM84">
        <v>4.8588992571428564</v>
      </c>
      <c r="AN84">
        <v>0.91824000000000006</v>
      </c>
      <c r="AO84">
        <v>8.3885255999999995</v>
      </c>
      <c r="AP84">
        <v>2.9082799199999996</v>
      </c>
      <c r="AQ84">
        <v>19.098039999999997</v>
      </c>
      <c r="AR84">
        <v>16.088591999999998</v>
      </c>
      <c r="AS84">
        <v>9.4922692800000004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34.939826326662896</v>
      </c>
      <c r="BB84">
        <f t="shared" si="1"/>
        <v>896.78886222759729</v>
      </c>
    </row>
    <row r="85" spans="1:54">
      <c r="A85" t="s">
        <v>127</v>
      </c>
      <c r="B85">
        <v>0</v>
      </c>
      <c r="C85">
        <v>1.6000000000000003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2.9506169390214505</v>
      </c>
      <c r="L85">
        <v>460.9328442480832</v>
      </c>
      <c r="M85">
        <v>13.808589240360195</v>
      </c>
      <c r="N85">
        <v>36.243842364532021</v>
      </c>
      <c r="O85">
        <v>0</v>
      </c>
      <c r="P85">
        <v>37.275929884566054</v>
      </c>
      <c r="Q85">
        <v>6.6946545974273466</v>
      </c>
      <c r="R85">
        <v>13.004755011026706</v>
      </c>
      <c r="S85">
        <v>8.1008571428571425</v>
      </c>
      <c r="T85">
        <v>0</v>
      </c>
      <c r="U85">
        <v>50.046055983695311</v>
      </c>
      <c r="V85">
        <v>6.3592781954887219</v>
      </c>
      <c r="W85">
        <v>10.681902263362199</v>
      </c>
      <c r="X85">
        <v>45.260553902386128</v>
      </c>
      <c r="Y85">
        <v>0</v>
      </c>
      <c r="Z85">
        <v>6.0321175199999999</v>
      </c>
      <c r="AA85">
        <v>13.209273999999999</v>
      </c>
      <c r="AB85">
        <v>12.555207079999999</v>
      </c>
      <c r="AC85">
        <v>9.3762988799999984</v>
      </c>
      <c r="AD85">
        <v>11.834257760000002</v>
      </c>
      <c r="AE85">
        <v>15.981150639999999</v>
      </c>
      <c r="AF85">
        <v>9.3774999999999995</v>
      </c>
      <c r="AG85">
        <v>11.828612640000001</v>
      </c>
      <c r="AH85">
        <v>47.45964365999999</v>
      </c>
      <c r="AI85">
        <v>20.308932799999997</v>
      </c>
      <c r="AJ85">
        <v>0</v>
      </c>
      <c r="AK85">
        <v>15.572000000000001</v>
      </c>
      <c r="AL85">
        <v>0</v>
      </c>
      <c r="AM85">
        <v>4.8588992571428564</v>
      </c>
      <c r="AN85">
        <v>0.91824000000000006</v>
      </c>
      <c r="AO85">
        <v>7.982629199999999</v>
      </c>
      <c r="AP85">
        <v>2.9082799199999996</v>
      </c>
      <c r="AQ85">
        <v>19.098039999999997</v>
      </c>
      <c r="AR85">
        <v>14.564409600000001</v>
      </c>
      <c r="AS85">
        <v>9.4922692800000004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34.736912004543029</v>
      </c>
      <c r="BB85">
        <f t="shared" si="1"/>
        <v>891.58073000540639</v>
      </c>
    </row>
    <row r="86" spans="1:54">
      <c r="A86" t="s">
        <v>128</v>
      </c>
      <c r="B86">
        <v>0</v>
      </c>
      <c r="C86">
        <v>1.6000000000000003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2.9506169390214505</v>
      </c>
      <c r="L86">
        <v>460.9328442480832</v>
      </c>
      <c r="M86">
        <v>13.808589240360195</v>
      </c>
      <c r="N86">
        <v>36.243842364532021</v>
      </c>
      <c r="O86">
        <v>0</v>
      </c>
      <c r="P86">
        <v>37.275929884566054</v>
      </c>
      <c r="Q86">
        <v>6.6946545974273466</v>
      </c>
      <c r="R86">
        <v>13.004755011026706</v>
      </c>
      <c r="S86">
        <v>8.1008571428571425</v>
      </c>
      <c r="T86">
        <v>0</v>
      </c>
      <c r="U86">
        <v>50.046055983695311</v>
      </c>
      <c r="V86">
        <v>6.3592781954887219</v>
      </c>
      <c r="W86">
        <v>10.681902263362199</v>
      </c>
      <c r="X86">
        <v>45.260553902386128</v>
      </c>
      <c r="Y86">
        <v>0</v>
      </c>
      <c r="Z86">
        <v>6.0321175199999999</v>
      </c>
      <c r="AA86">
        <v>13.209273999999999</v>
      </c>
      <c r="AB86">
        <v>12.555207079999999</v>
      </c>
      <c r="AC86">
        <v>9.3762988799999984</v>
      </c>
      <c r="AD86">
        <v>11.834257760000002</v>
      </c>
      <c r="AE86">
        <v>15.981150639999999</v>
      </c>
      <c r="AF86">
        <v>9.3774999999999995</v>
      </c>
      <c r="AG86">
        <v>11.828612640000001</v>
      </c>
      <c r="AH86">
        <v>47.45964365999999</v>
      </c>
      <c r="AI86">
        <v>4.6866767999999999</v>
      </c>
      <c r="AJ86">
        <v>0</v>
      </c>
      <c r="AK86">
        <v>15.572000000000001</v>
      </c>
      <c r="AL86">
        <v>0</v>
      </c>
      <c r="AM86">
        <v>4.8588992571428564</v>
      </c>
      <c r="AN86">
        <v>0.91824000000000006</v>
      </c>
      <c r="AO86">
        <v>7.982629199999999</v>
      </c>
      <c r="AP86">
        <v>2.9082799199999996</v>
      </c>
      <c r="AQ86">
        <v>19.098039999999997</v>
      </c>
      <c r="AR86">
        <v>14.564409600000001</v>
      </c>
      <c r="AS86">
        <v>9.4922692800000004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34.151077404543031</v>
      </c>
      <c r="BB86">
        <f t="shared" si="1"/>
        <v>876.5443086054064</v>
      </c>
    </row>
    <row r="87" spans="1:54">
      <c r="A87" t="s">
        <v>129</v>
      </c>
      <c r="B87">
        <v>0</v>
      </c>
      <c r="C87">
        <v>1.6000000000000003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2.9506169390214505</v>
      </c>
      <c r="L87">
        <v>460.9328442480832</v>
      </c>
      <c r="M87">
        <v>13.808589240360195</v>
      </c>
      <c r="N87">
        <v>36.243842364532021</v>
      </c>
      <c r="O87">
        <v>0</v>
      </c>
      <c r="P87">
        <v>37.275929884566054</v>
      </c>
      <c r="Q87">
        <v>6.6946545974273466</v>
      </c>
      <c r="R87">
        <v>13.004755011026706</v>
      </c>
      <c r="S87">
        <v>8.1008571428571425</v>
      </c>
      <c r="T87">
        <v>0</v>
      </c>
      <c r="U87">
        <v>42.27517527988239</v>
      </c>
      <c r="V87">
        <v>6.3592781954887219</v>
      </c>
      <c r="W87">
        <v>10.681902263362199</v>
      </c>
      <c r="X87">
        <v>45.260553902386128</v>
      </c>
      <c r="Y87">
        <v>0</v>
      </c>
      <c r="Z87">
        <v>6.0321175199999999</v>
      </c>
      <c r="AA87">
        <v>13.088087999999999</v>
      </c>
      <c r="AB87">
        <v>12.121704816000001</v>
      </c>
      <c r="AC87">
        <v>8.9164694944000011</v>
      </c>
      <c r="AD87">
        <v>11.22633356</v>
      </c>
      <c r="AE87">
        <v>15.167135380800001</v>
      </c>
      <c r="AF87">
        <v>8.1674999999999986</v>
      </c>
      <c r="AG87">
        <v>11.828612640000001</v>
      </c>
      <c r="AH87">
        <v>46.922145399999998</v>
      </c>
      <c r="AI87">
        <v>4.6866767999999999</v>
      </c>
      <c r="AJ87">
        <v>0</v>
      </c>
      <c r="AK87">
        <v>15.572000000000001</v>
      </c>
      <c r="AL87">
        <v>0</v>
      </c>
      <c r="AM87">
        <v>4.8588992571428564</v>
      </c>
      <c r="AN87">
        <v>0.91824000000000006</v>
      </c>
      <c r="AO87">
        <v>7.982629199999999</v>
      </c>
      <c r="AP87">
        <v>2.9082799199999996</v>
      </c>
      <c r="AQ87">
        <v>19.098039999999997</v>
      </c>
      <c r="AR87">
        <v>14.564409600000001</v>
      </c>
      <c r="AS87">
        <v>9.4922692800000004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33.702771427639703</v>
      </c>
      <c r="BB87">
        <f t="shared" si="1"/>
        <v>865.03777850969664</v>
      </c>
    </row>
    <row r="88" spans="1:54">
      <c r="A88" t="s">
        <v>130</v>
      </c>
      <c r="B88">
        <v>0</v>
      </c>
      <c r="C88">
        <v>1.6000000000000003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2.9506169390214505</v>
      </c>
      <c r="L88">
        <v>460.9328442480832</v>
      </c>
      <c r="M88">
        <v>13.808589240360195</v>
      </c>
      <c r="N88">
        <v>36.243842364532021</v>
      </c>
      <c r="O88">
        <v>0</v>
      </c>
      <c r="P88">
        <v>37.275929884566054</v>
      </c>
      <c r="Q88">
        <v>6.6946545974273466</v>
      </c>
      <c r="R88">
        <v>13.004755011026706</v>
      </c>
      <c r="S88">
        <v>8.1008571428571425</v>
      </c>
      <c r="T88">
        <v>0</v>
      </c>
      <c r="U88">
        <v>42.27517527988239</v>
      </c>
      <c r="V88">
        <v>6.3592781954887219</v>
      </c>
      <c r="W88">
        <v>10.681902263362199</v>
      </c>
      <c r="X88">
        <v>45.260553902386128</v>
      </c>
      <c r="Y88">
        <v>0</v>
      </c>
      <c r="Z88">
        <v>6.0321175199999999</v>
      </c>
      <c r="AA88">
        <v>13.088087999999999</v>
      </c>
      <c r="AB88">
        <v>12.121704816000001</v>
      </c>
      <c r="AC88">
        <v>8.9164694944000011</v>
      </c>
      <c r="AD88">
        <v>11.22633356</v>
      </c>
      <c r="AE88">
        <v>15.167135380800001</v>
      </c>
      <c r="AF88">
        <v>8.1674999999999986</v>
      </c>
      <c r="AG88">
        <v>11.828612640000001</v>
      </c>
      <c r="AH88">
        <v>46.922145399999998</v>
      </c>
      <c r="AI88">
        <v>4.6866767999999999</v>
      </c>
      <c r="AJ88">
        <v>0</v>
      </c>
      <c r="AK88">
        <v>15.572000000000001</v>
      </c>
      <c r="AL88">
        <v>0</v>
      </c>
      <c r="AM88">
        <v>4.8588992571428564</v>
      </c>
      <c r="AN88">
        <v>0.91824000000000006</v>
      </c>
      <c r="AO88">
        <v>7.982629199999999</v>
      </c>
      <c r="AP88">
        <v>2.9082799199999996</v>
      </c>
      <c r="AQ88">
        <v>19.098039999999997</v>
      </c>
      <c r="AR88">
        <v>14.564409600000001</v>
      </c>
      <c r="AS88">
        <v>9.4922692800000004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33.702771427639703</v>
      </c>
      <c r="BB88">
        <f t="shared" si="1"/>
        <v>865.03777850969664</v>
      </c>
    </row>
    <row r="89" spans="1:54">
      <c r="A89" t="s">
        <v>131</v>
      </c>
      <c r="B89">
        <v>0</v>
      </c>
      <c r="C89">
        <v>1.6000000000000003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2.9506169390214505</v>
      </c>
      <c r="L89">
        <v>460.9328442480832</v>
      </c>
      <c r="M89">
        <v>13.808589240360195</v>
      </c>
      <c r="N89">
        <v>36.243842364532021</v>
      </c>
      <c r="O89">
        <v>0</v>
      </c>
      <c r="P89">
        <v>37.275929884566054</v>
      </c>
      <c r="Q89">
        <v>6.6946545974273466</v>
      </c>
      <c r="R89">
        <v>13.004755011026706</v>
      </c>
      <c r="S89">
        <v>8.1008571428571425</v>
      </c>
      <c r="T89">
        <v>0</v>
      </c>
      <c r="U89">
        <v>42.27517527988239</v>
      </c>
      <c r="V89">
        <v>6.3592781954887219</v>
      </c>
      <c r="W89">
        <v>10.681902263362199</v>
      </c>
      <c r="X89">
        <v>45.260553902386128</v>
      </c>
      <c r="Y89">
        <v>0</v>
      </c>
      <c r="Z89">
        <v>6.0321175199999999</v>
      </c>
      <c r="AA89">
        <v>13.088087999999999</v>
      </c>
      <c r="AB89">
        <v>12.121704816000001</v>
      </c>
      <c r="AC89">
        <v>8.9164694944000011</v>
      </c>
      <c r="AD89">
        <v>11.22633356</v>
      </c>
      <c r="AE89">
        <v>15.167135380800001</v>
      </c>
      <c r="AF89">
        <v>8.1674999999999986</v>
      </c>
      <c r="AG89">
        <v>11.828612640000001</v>
      </c>
      <c r="AH89">
        <v>46.922145399999998</v>
      </c>
      <c r="AI89">
        <v>9.3733535999999997</v>
      </c>
      <c r="AJ89">
        <v>0</v>
      </c>
      <c r="AK89">
        <v>15.572000000000001</v>
      </c>
      <c r="AL89">
        <v>0</v>
      </c>
      <c r="AM89">
        <v>4.8588992571428564</v>
      </c>
      <c r="AN89">
        <v>0.91824000000000006</v>
      </c>
      <c r="AO89">
        <v>7.982629199999999</v>
      </c>
      <c r="AP89">
        <v>2.9082799199999996</v>
      </c>
      <c r="AQ89">
        <v>19.098039999999997</v>
      </c>
      <c r="AR89">
        <v>14.564409600000001</v>
      </c>
      <c r="AS89">
        <v>9.4922692800000004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33.8785218076397</v>
      </c>
      <c r="BB89">
        <f t="shared" si="1"/>
        <v>869.54870492969667</v>
      </c>
    </row>
    <row r="90" spans="1:54">
      <c r="A90" t="s">
        <v>132</v>
      </c>
      <c r="B90">
        <v>0</v>
      </c>
      <c r="C90">
        <v>1.6000000000000003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2.9506169390214505</v>
      </c>
      <c r="L90">
        <v>460.9328442480832</v>
      </c>
      <c r="M90">
        <v>13.808589240360195</v>
      </c>
      <c r="N90">
        <v>36.243842364532021</v>
      </c>
      <c r="O90">
        <v>0</v>
      </c>
      <c r="P90">
        <v>37.275929884566054</v>
      </c>
      <c r="Q90">
        <v>6.6946545974273466</v>
      </c>
      <c r="R90">
        <v>13.004755011026706</v>
      </c>
      <c r="S90">
        <v>8.1008571428571425</v>
      </c>
      <c r="T90">
        <v>0</v>
      </c>
      <c r="U90">
        <v>42.27517527988239</v>
      </c>
      <c r="V90">
        <v>6.3592781954887219</v>
      </c>
      <c r="W90">
        <v>10.681902263362199</v>
      </c>
      <c r="X90">
        <v>45.260553902386128</v>
      </c>
      <c r="Y90">
        <v>0</v>
      </c>
      <c r="Z90">
        <v>6.0321175199999999</v>
      </c>
      <c r="AA90">
        <v>13.088087999999999</v>
      </c>
      <c r="AB90">
        <v>12.121704816000001</v>
      </c>
      <c r="AC90">
        <v>8.9164694944000011</v>
      </c>
      <c r="AD90">
        <v>11.22633356</v>
      </c>
      <c r="AE90">
        <v>15.167135380800001</v>
      </c>
      <c r="AF90">
        <v>8.1674999999999986</v>
      </c>
      <c r="AG90">
        <v>11.828612640000001</v>
      </c>
      <c r="AH90">
        <v>46.922145399999998</v>
      </c>
      <c r="AI90">
        <v>9.3733535999999997</v>
      </c>
      <c r="AJ90">
        <v>0</v>
      </c>
      <c r="AK90">
        <v>15.572000000000001</v>
      </c>
      <c r="AL90">
        <v>0</v>
      </c>
      <c r="AM90">
        <v>4.8588992571428564</v>
      </c>
      <c r="AN90">
        <v>0.91824000000000006</v>
      </c>
      <c r="AO90">
        <v>7.982629199999999</v>
      </c>
      <c r="AP90">
        <v>2.9082799199999996</v>
      </c>
      <c r="AQ90">
        <v>19.098039999999997</v>
      </c>
      <c r="AR90">
        <v>14.564409600000001</v>
      </c>
      <c r="AS90">
        <v>9.4922692800000004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33.8785218076397</v>
      </c>
      <c r="BB90">
        <f t="shared" si="1"/>
        <v>869.54870492969667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2.9506169390214505</v>
      </c>
      <c r="L91">
        <v>460.9328442480832</v>
      </c>
      <c r="M91">
        <v>13.808589240360195</v>
      </c>
      <c r="N91">
        <v>36.243842364532021</v>
      </c>
      <c r="O91">
        <v>0</v>
      </c>
      <c r="P91">
        <v>37.275929884566054</v>
      </c>
      <c r="Q91">
        <v>6.6946545974273466</v>
      </c>
      <c r="R91">
        <v>13.004755011026706</v>
      </c>
      <c r="S91">
        <v>8.1008571428571425</v>
      </c>
      <c r="T91">
        <v>0</v>
      </c>
      <c r="U91">
        <v>42.27517527988239</v>
      </c>
      <c r="V91">
        <v>6.3592781954887219</v>
      </c>
      <c r="W91">
        <v>10.681902263362199</v>
      </c>
      <c r="X91">
        <v>45.260553902386128</v>
      </c>
      <c r="Y91">
        <v>0</v>
      </c>
      <c r="Z91">
        <v>6.0321175199999999</v>
      </c>
      <c r="AA91">
        <v>13.209273999999999</v>
      </c>
      <c r="AB91">
        <v>12.555207079999999</v>
      </c>
      <c r="AC91">
        <v>9.3762988799999984</v>
      </c>
      <c r="AD91">
        <v>11.834257760000002</v>
      </c>
      <c r="AE91">
        <v>15.981150639999999</v>
      </c>
      <c r="AF91">
        <v>9.3774999999999995</v>
      </c>
      <c r="AG91">
        <v>11.828612640000001</v>
      </c>
      <c r="AH91">
        <v>47.45964365999999</v>
      </c>
      <c r="AI91">
        <v>9.3733535999999997</v>
      </c>
      <c r="AJ91">
        <v>0</v>
      </c>
      <c r="AK91">
        <v>15.572000000000001</v>
      </c>
      <c r="AL91">
        <v>0</v>
      </c>
      <c r="AM91">
        <v>4.8588992571428564</v>
      </c>
      <c r="AN91">
        <v>0.91824000000000006</v>
      </c>
      <c r="AO91">
        <v>7.6669320000000001</v>
      </c>
      <c r="AP91">
        <v>2.9082799199999996</v>
      </c>
      <c r="AQ91">
        <v>19.098039999999997</v>
      </c>
      <c r="AR91">
        <v>16.088591999999998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34.031757518839704</v>
      </c>
      <c r="BB91">
        <f t="shared" si="1"/>
        <v>873.48175761169682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2.9506169390214505</v>
      </c>
      <c r="L92">
        <v>460.9328442480832</v>
      </c>
      <c r="M92">
        <v>13.808589240360195</v>
      </c>
      <c r="N92">
        <v>36.243842364532021</v>
      </c>
      <c r="O92">
        <v>0</v>
      </c>
      <c r="P92">
        <v>37.275929884566054</v>
      </c>
      <c r="Q92">
        <v>6.6946545974273466</v>
      </c>
      <c r="R92">
        <v>13.004755011026706</v>
      </c>
      <c r="S92">
        <v>8.1008571428571425</v>
      </c>
      <c r="T92">
        <v>0</v>
      </c>
      <c r="U92">
        <v>42.27517527988239</v>
      </c>
      <c r="V92">
        <v>6.3592781954887219</v>
      </c>
      <c r="W92">
        <v>10.681902263362199</v>
      </c>
      <c r="X92">
        <v>45.260553902386128</v>
      </c>
      <c r="Y92">
        <v>0</v>
      </c>
      <c r="Z92">
        <v>6.0321175199999999</v>
      </c>
      <c r="AA92">
        <v>13.209273999999999</v>
      </c>
      <c r="AB92">
        <v>12.555207079999999</v>
      </c>
      <c r="AC92">
        <v>9.3762988799999984</v>
      </c>
      <c r="AD92">
        <v>11.834257760000002</v>
      </c>
      <c r="AE92">
        <v>15.981150639999999</v>
      </c>
      <c r="AF92">
        <v>9.3774999999999995</v>
      </c>
      <c r="AG92">
        <v>11.828612640000001</v>
      </c>
      <c r="AH92">
        <v>47.45964365999999</v>
      </c>
      <c r="AI92">
        <v>9.3733535999999997</v>
      </c>
      <c r="AJ92">
        <v>0</v>
      </c>
      <c r="AK92">
        <v>15.572000000000001</v>
      </c>
      <c r="AL92">
        <v>0</v>
      </c>
      <c r="AM92">
        <v>4.8588992571428564</v>
      </c>
      <c r="AN92">
        <v>0.91824000000000006</v>
      </c>
      <c r="AO92">
        <v>7.6669320000000001</v>
      </c>
      <c r="AP92">
        <v>2.9082799199999996</v>
      </c>
      <c r="AQ92">
        <v>19.098039999999997</v>
      </c>
      <c r="AR92">
        <v>16.088591999999998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34.031757518839704</v>
      </c>
      <c r="BB92">
        <f t="shared" si="1"/>
        <v>873.48175761169682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2.9506169390214505</v>
      </c>
      <c r="L93">
        <v>460.9328442480832</v>
      </c>
      <c r="M93">
        <v>13.808589240360195</v>
      </c>
      <c r="N93">
        <v>36.243842364532021</v>
      </c>
      <c r="O93">
        <v>0</v>
      </c>
      <c r="P93">
        <v>37.275929884566054</v>
      </c>
      <c r="Q93">
        <v>6.6946545974273466</v>
      </c>
      <c r="R93">
        <v>13.004755011026706</v>
      </c>
      <c r="S93">
        <v>8.1008571428571425</v>
      </c>
      <c r="T93">
        <v>0</v>
      </c>
      <c r="U93">
        <v>42.27517527988239</v>
      </c>
      <c r="V93">
        <v>6.3592781954887219</v>
      </c>
      <c r="W93">
        <v>10.681902263362199</v>
      </c>
      <c r="X93">
        <v>45.260553902386128</v>
      </c>
      <c r="Y93">
        <v>0</v>
      </c>
      <c r="Z93">
        <v>6.0321175199999999</v>
      </c>
      <c r="AA93">
        <v>13.209273999999999</v>
      </c>
      <c r="AB93">
        <v>12.555207079999999</v>
      </c>
      <c r="AC93">
        <v>9.3762988799999984</v>
      </c>
      <c r="AD93">
        <v>11.834257760000002</v>
      </c>
      <c r="AE93">
        <v>15.981150639999999</v>
      </c>
      <c r="AF93">
        <v>9.3774999999999995</v>
      </c>
      <c r="AG93">
        <v>11.828612640000001</v>
      </c>
      <c r="AH93">
        <v>47.45964365999999</v>
      </c>
      <c r="AI93">
        <v>9.3733535999999997</v>
      </c>
      <c r="AJ93">
        <v>0</v>
      </c>
      <c r="AK93">
        <v>15.572000000000001</v>
      </c>
      <c r="AL93">
        <v>0</v>
      </c>
      <c r="AM93">
        <v>4.8588992571428564</v>
      </c>
      <c r="AN93">
        <v>0.91824000000000006</v>
      </c>
      <c r="AO93">
        <v>7.6669320000000001</v>
      </c>
      <c r="AP93">
        <v>2.9082799199999996</v>
      </c>
      <c r="AQ93">
        <v>19.098039999999997</v>
      </c>
      <c r="AR93">
        <v>12.532166399999999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33.898391558839705</v>
      </c>
      <c r="BB93">
        <f t="shared" si="1"/>
        <v>870.05869797169703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2.9506169390214505</v>
      </c>
      <c r="L94">
        <v>460.9328442480832</v>
      </c>
      <c r="M94">
        <v>13.808589240360195</v>
      </c>
      <c r="N94">
        <v>36.243842364532021</v>
      </c>
      <c r="O94">
        <v>0</v>
      </c>
      <c r="P94">
        <v>37.275929884566054</v>
      </c>
      <c r="Q94">
        <v>6.6946545974273466</v>
      </c>
      <c r="R94">
        <v>13.004755011026706</v>
      </c>
      <c r="S94">
        <v>8.1008571428571425</v>
      </c>
      <c r="T94">
        <v>0</v>
      </c>
      <c r="U94">
        <v>42.27517527988239</v>
      </c>
      <c r="V94">
        <v>6.3592781954887219</v>
      </c>
      <c r="W94">
        <v>10.681902263362199</v>
      </c>
      <c r="X94">
        <v>45.260553902386128</v>
      </c>
      <c r="Y94">
        <v>0</v>
      </c>
      <c r="Z94">
        <v>6.0321175199999999</v>
      </c>
      <c r="AA94">
        <v>13.209273999999999</v>
      </c>
      <c r="AB94">
        <v>12.555207079999999</v>
      </c>
      <c r="AC94">
        <v>9.3762988799999984</v>
      </c>
      <c r="AD94">
        <v>11.834257760000002</v>
      </c>
      <c r="AE94">
        <v>15.981150639999999</v>
      </c>
      <c r="AF94">
        <v>9.3774999999999995</v>
      </c>
      <c r="AG94">
        <v>11.828612640000001</v>
      </c>
      <c r="AH94">
        <v>47.45964365999999</v>
      </c>
      <c r="AI94">
        <v>9.3733535999999997</v>
      </c>
      <c r="AJ94">
        <v>0</v>
      </c>
      <c r="AK94">
        <v>15.572000000000001</v>
      </c>
      <c r="AL94">
        <v>0</v>
      </c>
      <c r="AM94">
        <v>4.8588992571428564</v>
      </c>
      <c r="AN94">
        <v>0.91824000000000006</v>
      </c>
      <c r="AO94">
        <v>7.6669320000000001</v>
      </c>
      <c r="AP94">
        <v>2.9082799199999996</v>
      </c>
      <c r="AQ94">
        <v>19.098039999999997</v>
      </c>
      <c r="AR94">
        <v>12.532166399999999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33.898391558839705</v>
      </c>
      <c r="BB94">
        <f t="shared" si="1"/>
        <v>870.05869797169703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2.9506169390214505</v>
      </c>
      <c r="L95">
        <v>460.9328442480832</v>
      </c>
      <c r="M95">
        <v>13.808589240360195</v>
      </c>
      <c r="N95">
        <v>36.243842364532021</v>
      </c>
      <c r="O95">
        <v>0</v>
      </c>
      <c r="P95">
        <v>37.275929884566054</v>
      </c>
      <c r="Q95">
        <v>6.6946545974273466</v>
      </c>
      <c r="R95">
        <v>13.004755011026706</v>
      </c>
      <c r="S95">
        <v>8.1008571428571425</v>
      </c>
      <c r="T95">
        <v>0</v>
      </c>
      <c r="U95">
        <v>42.27517527988239</v>
      </c>
      <c r="V95">
        <v>6.3592781954887219</v>
      </c>
      <c r="W95">
        <v>10.681902263362199</v>
      </c>
      <c r="X95">
        <v>45.260553902386128</v>
      </c>
      <c r="Y95">
        <v>0</v>
      </c>
      <c r="Z95">
        <v>6.0321175199999999</v>
      </c>
      <c r="AA95">
        <v>13.088087999999999</v>
      </c>
      <c r="AB95">
        <v>12.121704816000001</v>
      </c>
      <c r="AC95">
        <v>8.9164694944000011</v>
      </c>
      <c r="AD95">
        <v>11.22633356</v>
      </c>
      <c r="AE95">
        <v>15.167135380800001</v>
      </c>
      <c r="AF95">
        <v>8.1674999999999986</v>
      </c>
      <c r="AG95">
        <v>11.828612640000001</v>
      </c>
      <c r="AH95">
        <v>46.922145399999998</v>
      </c>
      <c r="AI95">
        <v>9.3733535999999997</v>
      </c>
      <c r="AJ95">
        <v>0</v>
      </c>
      <c r="AK95">
        <v>15.572000000000001</v>
      </c>
      <c r="AL95">
        <v>0</v>
      </c>
      <c r="AM95">
        <v>4.8588992571428564</v>
      </c>
      <c r="AN95">
        <v>0.91824000000000006</v>
      </c>
      <c r="AO95">
        <v>7.6669320000000001</v>
      </c>
      <c r="AP95">
        <v>2.9082799199999996</v>
      </c>
      <c r="AQ95">
        <v>19.098039999999997</v>
      </c>
      <c r="AR95">
        <v>13.548287999999999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33.779598091639713</v>
      </c>
      <c r="BB95">
        <f t="shared" si="1"/>
        <v>867.00965767009666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2.9506169390214505</v>
      </c>
      <c r="L96">
        <v>460.9328442480832</v>
      </c>
      <c r="M96">
        <v>13.808589240360195</v>
      </c>
      <c r="N96">
        <v>36.243842364532021</v>
      </c>
      <c r="O96">
        <v>0</v>
      </c>
      <c r="P96">
        <v>37.275929884566054</v>
      </c>
      <c r="Q96">
        <v>6.6946545974273466</v>
      </c>
      <c r="R96">
        <v>13.004755011026706</v>
      </c>
      <c r="S96">
        <v>8.1008571428571425</v>
      </c>
      <c r="T96">
        <v>0</v>
      </c>
      <c r="U96">
        <v>42.27517527988239</v>
      </c>
      <c r="V96">
        <v>6.3592781954887219</v>
      </c>
      <c r="W96">
        <v>10.681902263362199</v>
      </c>
      <c r="X96">
        <v>45.260553902386128</v>
      </c>
      <c r="Y96">
        <v>0</v>
      </c>
      <c r="Z96">
        <v>6.0321175199999999</v>
      </c>
      <c r="AA96">
        <v>13.088087999999999</v>
      </c>
      <c r="AB96">
        <v>12.121704816000001</v>
      </c>
      <c r="AC96">
        <v>8.9164694944000011</v>
      </c>
      <c r="AD96">
        <v>11.22633356</v>
      </c>
      <c r="AE96">
        <v>15.167135380800001</v>
      </c>
      <c r="AF96">
        <v>8.1674999999999986</v>
      </c>
      <c r="AG96">
        <v>11.828612640000001</v>
      </c>
      <c r="AH96">
        <v>46.922145399999998</v>
      </c>
      <c r="AI96">
        <v>9.3733535999999997</v>
      </c>
      <c r="AJ96">
        <v>0</v>
      </c>
      <c r="AK96">
        <v>15.572000000000001</v>
      </c>
      <c r="AL96">
        <v>0</v>
      </c>
      <c r="AM96">
        <v>4.8588992571428564</v>
      </c>
      <c r="AN96">
        <v>0.91824000000000006</v>
      </c>
      <c r="AO96">
        <v>7.6669320000000001</v>
      </c>
      <c r="AP96">
        <v>2.9082799199999996</v>
      </c>
      <c r="AQ96">
        <v>19.098039999999997</v>
      </c>
      <c r="AR96">
        <v>13.548287999999999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33.779598091639713</v>
      </c>
      <c r="BB96">
        <f t="shared" si="1"/>
        <v>867.00965767009666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2.9506169390214505</v>
      </c>
      <c r="L97">
        <v>460.9328442480832</v>
      </c>
      <c r="M97">
        <v>13.808589240360195</v>
      </c>
      <c r="N97">
        <v>36.243842364532021</v>
      </c>
      <c r="O97">
        <v>0</v>
      </c>
      <c r="P97">
        <v>37.275929884566054</v>
      </c>
      <c r="Q97">
        <v>6.6946545974273466</v>
      </c>
      <c r="R97">
        <v>13.004755011026706</v>
      </c>
      <c r="S97">
        <v>8.1008571428571425</v>
      </c>
      <c r="T97">
        <v>0</v>
      </c>
      <c r="U97">
        <v>42.27517527988239</v>
      </c>
      <c r="V97">
        <v>6.3592781954887219</v>
      </c>
      <c r="W97">
        <v>10.681902263362199</v>
      </c>
      <c r="X97">
        <v>45.260553902386128</v>
      </c>
      <c r="Y97">
        <v>0</v>
      </c>
      <c r="Z97">
        <v>6.0321175199999999</v>
      </c>
      <c r="AA97">
        <v>13.088087999999999</v>
      </c>
      <c r="AB97">
        <v>12.121704816000001</v>
      </c>
      <c r="AC97">
        <v>8.9164694944000011</v>
      </c>
      <c r="AD97">
        <v>11.22633356</v>
      </c>
      <c r="AE97">
        <v>15.167135380800001</v>
      </c>
      <c r="AF97">
        <v>8.1674999999999986</v>
      </c>
      <c r="AG97">
        <v>11.828612640000001</v>
      </c>
      <c r="AH97">
        <v>46.922145399999998</v>
      </c>
      <c r="AI97">
        <v>5.6630678000000003</v>
      </c>
      <c r="AJ97">
        <v>0</v>
      </c>
      <c r="AK97">
        <v>15.572000000000001</v>
      </c>
      <c r="AL97">
        <v>0</v>
      </c>
      <c r="AM97">
        <v>4.8588992571428564</v>
      </c>
      <c r="AN97">
        <v>0.95650000000000002</v>
      </c>
      <c r="AO97">
        <v>7.6669320000000001</v>
      </c>
      <c r="AP97">
        <v>2.9082799199999996</v>
      </c>
      <c r="AQ97">
        <v>19.098039999999997</v>
      </c>
      <c r="AR97">
        <v>13.548287999999999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33.641897450839714</v>
      </c>
      <c r="BB97">
        <f t="shared" si="1"/>
        <v>863.47533251089681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2.9506169390214505</v>
      </c>
      <c r="L98">
        <v>460.9328442480832</v>
      </c>
      <c r="M98">
        <v>13.808589240360195</v>
      </c>
      <c r="N98">
        <v>36.243842364532021</v>
      </c>
      <c r="O98">
        <v>0</v>
      </c>
      <c r="P98">
        <v>37.275929884566054</v>
      </c>
      <c r="Q98">
        <v>6.6946545974273466</v>
      </c>
      <c r="R98">
        <v>13.004755011026706</v>
      </c>
      <c r="S98">
        <v>8.1008571428571425</v>
      </c>
      <c r="T98">
        <v>0</v>
      </c>
      <c r="U98">
        <v>42.27517527988239</v>
      </c>
      <c r="V98">
        <v>6.3592781954887219</v>
      </c>
      <c r="W98">
        <v>10.681902263362199</v>
      </c>
      <c r="X98">
        <v>45.260553902386128</v>
      </c>
      <c r="Y98">
        <v>0</v>
      </c>
      <c r="Z98">
        <v>6.0321175199999999</v>
      </c>
      <c r="AA98">
        <v>13.088087999999999</v>
      </c>
      <c r="AB98">
        <v>12.121704816000001</v>
      </c>
      <c r="AC98">
        <v>8.9164694944000011</v>
      </c>
      <c r="AD98">
        <v>11.22633356</v>
      </c>
      <c r="AE98">
        <v>15.167135380800001</v>
      </c>
      <c r="AF98">
        <v>8.1674999999999986</v>
      </c>
      <c r="AG98">
        <v>11.828612640000001</v>
      </c>
      <c r="AH98">
        <v>46.922145399999998</v>
      </c>
      <c r="AI98">
        <v>5.6630678000000003</v>
      </c>
      <c r="AJ98">
        <v>0</v>
      </c>
      <c r="AK98">
        <v>15.572000000000001</v>
      </c>
      <c r="AL98">
        <v>0</v>
      </c>
      <c r="AM98">
        <v>4.8588992571428564</v>
      </c>
      <c r="AN98">
        <v>0.95650000000000002</v>
      </c>
      <c r="AO98">
        <v>7.6669320000000001</v>
      </c>
      <c r="AP98">
        <v>2.9082799199999996</v>
      </c>
      <c r="AQ98">
        <v>19.098039999999997</v>
      </c>
      <c r="AR98">
        <v>13.548287999999999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33.641897450839714</v>
      </c>
      <c r="BB98">
        <f t="shared" si="1"/>
        <v>863.47533251089681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9.8172500000000013E-3</v>
      </c>
      <c r="D99">
        <f t="shared" si="2"/>
        <v>2.0000000000000004E-4</v>
      </c>
      <c r="E99">
        <f t="shared" si="2"/>
        <v>0</v>
      </c>
      <c r="F99">
        <f t="shared" si="2"/>
        <v>0</v>
      </c>
      <c r="G99">
        <f t="shared" si="2"/>
        <v>2.2850000000000001E-3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3.9833432721909291E-2</v>
      </c>
      <c r="L99">
        <f t="shared" si="2"/>
        <v>7.8150498298693512</v>
      </c>
      <c r="M99">
        <f t="shared" si="2"/>
        <v>0.33140614176864452</v>
      </c>
      <c r="N99">
        <f t="shared" si="2"/>
        <v>0.86985221674876922</v>
      </c>
      <c r="O99">
        <f t="shared" si="2"/>
        <v>0</v>
      </c>
      <c r="P99">
        <f t="shared" si="2"/>
        <v>0.89427856348707779</v>
      </c>
      <c r="Q99">
        <f t="shared" si="2"/>
        <v>0.12302795501228124</v>
      </c>
      <c r="R99">
        <f t="shared" si="2"/>
        <v>0.23132152709155027</v>
      </c>
      <c r="S99">
        <f t="shared" si="2"/>
        <v>0.14893994273147931</v>
      </c>
      <c r="T99">
        <f t="shared" si="2"/>
        <v>0</v>
      </c>
      <c r="U99">
        <f t="shared" si="2"/>
        <v>1.2491525402556205</v>
      </c>
      <c r="V99">
        <f t="shared" si="2"/>
        <v>0.11668652069432707</v>
      </c>
      <c r="W99">
        <f t="shared" si="2"/>
        <v>0.23336447815453806</v>
      </c>
      <c r="X99">
        <f t="shared" si="2"/>
        <v>1.0053261024020557</v>
      </c>
      <c r="Y99">
        <f t="shared" si="2"/>
        <v>0</v>
      </c>
      <c r="Z99">
        <f t="shared" si="2"/>
        <v>0.10908079181999999</v>
      </c>
      <c r="AA99">
        <f t="shared" si="2"/>
        <v>0.31447766999999965</v>
      </c>
      <c r="AB99">
        <f t="shared" si="2"/>
        <v>0.28125708681199996</v>
      </c>
      <c r="AC99">
        <f t="shared" si="2"/>
        <v>0.2071848521288</v>
      </c>
      <c r="AD99">
        <f t="shared" si="2"/>
        <v>0.27125577804000051</v>
      </c>
      <c r="AE99">
        <f t="shared" si="2"/>
        <v>0.36645329491679929</v>
      </c>
      <c r="AF99">
        <f t="shared" si="2"/>
        <v>0.14308250000000006</v>
      </c>
      <c r="AG99">
        <f t="shared" si="2"/>
        <v>0.28388670335999983</v>
      </c>
      <c r="AH99">
        <f t="shared" si="2"/>
        <v>1.1277439843799997</v>
      </c>
      <c r="AI99">
        <f t="shared" si="2"/>
        <v>0.1904450645499999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0.1166135821714287</v>
      </c>
      <c r="AN99">
        <f t="shared" si="2"/>
        <v>1.7092654999999995E-2</v>
      </c>
      <c r="AO99">
        <f t="shared" si="2"/>
        <v>0.20486493299999978</v>
      </c>
      <c r="AP99">
        <f t="shared" si="2"/>
        <v>7.9270278359999974E-2</v>
      </c>
      <c r="AQ99">
        <f t="shared" si="2"/>
        <v>0.25960189999999983</v>
      </c>
      <c r="AR99">
        <f t="shared" si="2"/>
        <v>0.33701366400000043</v>
      </c>
      <c r="AS99">
        <f t="shared" si="2"/>
        <v>0.23195226864419966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0.67445800664435696</v>
      </c>
      <c r="BB99">
        <f t="shared" si="1"/>
        <v>17.311088501476473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78.080000000000013</v>
      </c>
      <c r="BA3">
        <v>2.9200000000000159</v>
      </c>
      <c r="BB3">
        <f>SUM(B3:AZ3)-BA3</f>
        <v>75.16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78.080000000000013</v>
      </c>
      <c r="BA4">
        <v>2.9200000000000159</v>
      </c>
      <c r="BB4">
        <f t="shared" ref="BB4:BB67" si="0">SUM(B4:AZ4)-BA4</f>
        <v>75.16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78.080000000000013</v>
      </c>
      <c r="BA5">
        <v>2.9200000000000159</v>
      </c>
      <c r="BB5">
        <f t="shared" si="0"/>
        <v>75.16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78.080000000000013</v>
      </c>
      <c r="BA6">
        <v>2.9200000000000159</v>
      </c>
      <c r="BB6">
        <f t="shared" si="0"/>
        <v>75.16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78.080000000000013</v>
      </c>
      <c r="BA7">
        <v>2.9200000000000159</v>
      </c>
      <c r="BB7">
        <f t="shared" si="0"/>
        <v>75.16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78.080000000000013</v>
      </c>
      <c r="BA8">
        <v>2.9200000000000159</v>
      </c>
      <c r="BB8">
        <f t="shared" si="0"/>
        <v>75.16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78.080000000000013</v>
      </c>
      <c r="BA9">
        <v>2.9200000000000159</v>
      </c>
      <c r="BB9">
        <f t="shared" si="0"/>
        <v>75.16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78.080000000000013</v>
      </c>
      <c r="BA10">
        <v>2.9200000000000159</v>
      </c>
      <c r="BB10">
        <f t="shared" si="0"/>
        <v>75.16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77.720000000000013</v>
      </c>
      <c r="BA11">
        <v>2.9000000000000199</v>
      </c>
      <c r="BB11">
        <f t="shared" si="0"/>
        <v>74.819999999999993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77.720000000000013</v>
      </c>
      <c r="BA12">
        <v>2.9000000000000199</v>
      </c>
      <c r="BB12">
        <f t="shared" si="0"/>
        <v>74.819999999999993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77.720000000000013</v>
      </c>
      <c r="BA13">
        <v>2.9000000000000199</v>
      </c>
      <c r="BB13">
        <f t="shared" si="0"/>
        <v>74.819999999999993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77.720000000000013</v>
      </c>
      <c r="BA14">
        <v>2.9000000000000199</v>
      </c>
      <c r="BB14">
        <f t="shared" si="0"/>
        <v>74.819999999999993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77.720000000000013</v>
      </c>
      <c r="BA15">
        <v>2.9000000000000199</v>
      </c>
      <c r="BB15">
        <f t="shared" si="0"/>
        <v>74.819999999999993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77.720000000000013</v>
      </c>
      <c r="BA16">
        <v>2.9000000000000199</v>
      </c>
      <c r="BB16">
        <f t="shared" si="0"/>
        <v>74.819999999999993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77.720000000000013</v>
      </c>
      <c r="BA17">
        <v>2.9000000000000199</v>
      </c>
      <c r="BB17">
        <f t="shared" si="0"/>
        <v>74.819999999999993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77.720000000000013</v>
      </c>
      <c r="BA18">
        <v>2.9000000000000199</v>
      </c>
      <c r="BB18">
        <f t="shared" si="0"/>
        <v>74.819999999999993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77.720000000000013</v>
      </c>
      <c r="BA19">
        <v>2.9000000000000199</v>
      </c>
      <c r="BB19">
        <f t="shared" si="0"/>
        <v>74.819999999999993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77.720000000000013</v>
      </c>
      <c r="BA20">
        <v>2.9000000000000199</v>
      </c>
      <c r="BB20">
        <f t="shared" si="0"/>
        <v>74.819999999999993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77.720000000000013</v>
      </c>
      <c r="BA21">
        <v>2.9000000000000199</v>
      </c>
      <c r="BB21">
        <f t="shared" si="0"/>
        <v>74.819999999999993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77.720000000000013</v>
      </c>
      <c r="BA22">
        <v>2.9000000000000199</v>
      </c>
      <c r="BB22">
        <f t="shared" si="0"/>
        <v>74.819999999999993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77.720000000000013</v>
      </c>
      <c r="BA23">
        <v>2.9000000000000199</v>
      </c>
      <c r="BB23">
        <f t="shared" si="0"/>
        <v>74.819999999999993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77.720000000000013</v>
      </c>
      <c r="BA24">
        <v>2.9000000000000199</v>
      </c>
      <c r="BB24">
        <f t="shared" si="0"/>
        <v>74.819999999999993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77.720000000000013</v>
      </c>
      <c r="BA25">
        <v>2.9000000000000199</v>
      </c>
      <c r="BB25">
        <f t="shared" si="0"/>
        <v>74.819999999999993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77.84</v>
      </c>
      <c r="BA26">
        <v>2.9000000000000057</v>
      </c>
      <c r="BB26">
        <f t="shared" si="0"/>
        <v>74.94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78.199999999999989</v>
      </c>
      <c r="BA27">
        <v>2.9199999999999875</v>
      </c>
      <c r="BB27">
        <f t="shared" si="0"/>
        <v>75.28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78.199999999999989</v>
      </c>
      <c r="BA28">
        <v>2.9199999999999875</v>
      </c>
      <c r="BB28">
        <f t="shared" si="0"/>
        <v>75.28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78.199999999999989</v>
      </c>
      <c r="BA29">
        <v>2.9199999999999875</v>
      </c>
      <c r="BB29">
        <f t="shared" si="0"/>
        <v>75.28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78.199999999999989</v>
      </c>
      <c r="BA30">
        <v>2.9199999999999875</v>
      </c>
      <c r="BB30">
        <f t="shared" si="0"/>
        <v>75.28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78.13</v>
      </c>
      <c r="BA31">
        <v>2.9200000000000017</v>
      </c>
      <c r="BB31">
        <f t="shared" si="0"/>
        <v>75.209999999999994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78.13</v>
      </c>
      <c r="BA32">
        <v>2.9200000000000017</v>
      </c>
      <c r="BB32">
        <f t="shared" si="0"/>
        <v>75.209999999999994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78.13</v>
      </c>
      <c r="BA33">
        <v>2.9200000000000017</v>
      </c>
      <c r="BB33">
        <f t="shared" si="0"/>
        <v>75.209999999999994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78.13</v>
      </c>
      <c r="BA34">
        <v>2.9200000000000017</v>
      </c>
      <c r="BB34">
        <f t="shared" si="0"/>
        <v>75.209999999999994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78.13</v>
      </c>
      <c r="BA35">
        <v>2.9200000000000017</v>
      </c>
      <c r="BB35">
        <f t="shared" si="0"/>
        <v>75.209999999999994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78.13</v>
      </c>
      <c r="BA36">
        <v>2.9200000000000017</v>
      </c>
      <c r="BB36">
        <f t="shared" si="0"/>
        <v>75.209999999999994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78.19</v>
      </c>
      <c r="BA37">
        <v>2.9299999999999926</v>
      </c>
      <c r="BB37">
        <f t="shared" si="0"/>
        <v>75.260000000000005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78.19</v>
      </c>
      <c r="BA38">
        <v>2.9299999999999926</v>
      </c>
      <c r="BB38">
        <f t="shared" si="0"/>
        <v>75.260000000000005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78.19</v>
      </c>
      <c r="BA39">
        <v>2.9299999999999926</v>
      </c>
      <c r="BB39">
        <f t="shared" si="0"/>
        <v>75.260000000000005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78.19</v>
      </c>
      <c r="BA40">
        <v>2.9299999999999926</v>
      </c>
      <c r="BB40">
        <f t="shared" si="0"/>
        <v>75.260000000000005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78.19</v>
      </c>
      <c r="BA41">
        <v>2.9299999999999926</v>
      </c>
      <c r="BB41">
        <f t="shared" si="0"/>
        <v>75.260000000000005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78.27000000000001</v>
      </c>
      <c r="BA42">
        <v>2.9300000000000068</v>
      </c>
      <c r="BB42">
        <f t="shared" si="0"/>
        <v>75.34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78.27000000000001</v>
      </c>
      <c r="BA43">
        <v>2.9300000000000068</v>
      </c>
      <c r="BB43">
        <f t="shared" si="0"/>
        <v>75.34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78.41</v>
      </c>
      <c r="BA44">
        <v>2.9399999999999977</v>
      </c>
      <c r="BB44">
        <f t="shared" si="0"/>
        <v>75.47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78.41</v>
      </c>
      <c r="BA45">
        <v>2.9399999999999977</v>
      </c>
      <c r="BB45">
        <f t="shared" si="0"/>
        <v>75.47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78.41</v>
      </c>
      <c r="BA46">
        <v>2.9399999999999977</v>
      </c>
      <c r="BB46">
        <f t="shared" si="0"/>
        <v>75.47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78.41</v>
      </c>
      <c r="BA47">
        <v>2.9399999999999977</v>
      </c>
      <c r="BB47">
        <f t="shared" si="0"/>
        <v>75.47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78.41</v>
      </c>
      <c r="BA48">
        <v>2.9399999999999977</v>
      </c>
      <c r="BB48">
        <f t="shared" si="0"/>
        <v>75.47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78.41</v>
      </c>
      <c r="BA49">
        <v>2.9399999999999977</v>
      </c>
      <c r="BB49">
        <f t="shared" si="0"/>
        <v>75.47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78.41</v>
      </c>
      <c r="BA50">
        <v>2.9399999999999977</v>
      </c>
      <c r="BB50">
        <f t="shared" si="0"/>
        <v>75.47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78.41</v>
      </c>
      <c r="BA51">
        <v>2.9399999999999977</v>
      </c>
      <c r="BB51">
        <f t="shared" si="0"/>
        <v>75.47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78.41</v>
      </c>
      <c r="BA52">
        <v>2.9399999999999977</v>
      </c>
      <c r="BB52">
        <f t="shared" si="0"/>
        <v>75.47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78.41</v>
      </c>
      <c r="BA53">
        <v>2.9399999999999977</v>
      </c>
      <c r="BB53">
        <f t="shared" si="0"/>
        <v>75.47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78.25</v>
      </c>
      <c r="BA54">
        <v>2.9299999999999926</v>
      </c>
      <c r="BB54">
        <f t="shared" si="0"/>
        <v>75.320000000000007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78.25</v>
      </c>
      <c r="BA55">
        <v>2.9299999999999926</v>
      </c>
      <c r="BB55">
        <f t="shared" si="0"/>
        <v>75.320000000000007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78.25</v>
      </c>
      <c r="BA56">
        <v>2.9299999999999926</v>
      </c>
      <c r="BB56">
        <f t="shared" si="0"/>
        <v>75.320000000000007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78.25</v>
      </c>
      <c r="BA57">
        <v>2.9299999999999926</v>
      </c>
      <c r="BB57">
        <f t="shared" si="0"/>
        <v>75.320000000000007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78.25</v>
      </c>
      <c r="BA58">
        <v>2.9299999999999926</v>
      </c>
      <c r="BB58">
        <f t="shared" si="0"/>
        <v>75.320000000000007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78.34</v>
      </c>
      <c r="BA59">
        <v>2.9299999999999926</v>
      </c>
      <c r="BB59">
        <f t="shared" si="0"/>
        <v>75.410000000000011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78.34</v>
      </c>
      <c r="BA60">
        <v>2.9299999999999926</v>
      </c>
      <c r="BB60">
        <f t="shared" si="0"/>
        <v>75.410000000000011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78.34</v>
      </c>
      <c r="BA61">
        <v>2.9299999999999926</v>
      </c>
      <c r="BB61">
        <f t="shared" si="0"/>
        <v>75.410000000000011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78.240000000000009</v>
      </c>
      <c r="BA62">
        <v>2.9300000000000068</v>
      </c>
      <c r="BB62">
        <f t="shared" si="0"/>
        <v>75.31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78.240000000000009</v>
      </c>
      <c r="BA63">
        <v>2.9300000000000068</v>
      </c>
      <c r="BB63">
        <f t="shared" si="0"/>
        <v>75.31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78.240000000000009</v>
      </c>
      <c r="BA64">
        <v>2.9300000000000068</v>
      </c>
      <c r="BB64">
        <f t="shared" si="0"/>
        <v>75.31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78.240000000000009</v>
      </c>
      <c r="BA65">
        <v>2.9300000000000068</v>
      </c>
      <c r="BB65">
        <f t="shared" si="0"/>
        <v>75.31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78.240000000000009</v>
      </c>
      <c r="BA66">
        <v>2.9300000000000068</v>
      </c>
      <c r="BB66">
        <f t="shared" si="0"/>
        <v>75.31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78.240000000000009</v>
      </c>
      <c r="BA67">
        <v>2.9300000000000068</v>
      </c>
      <c r="BB67">
        <f t="shared" si="0"/>
        <v>75.31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78.240000000000009</v>
      </c>
      <c r="BA68">
        <v>2.9300000000000068</v>
      </c>
      <c r="BB68">
        <f t="shared" ref="BB68:BB99" si="1">SUM(B68:AZ68)-BA68</f>
        <v>75.31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78.240000000000009</v>
      </c>
      <c r="BA69">
        <v>2.9300000000000068</v>
      </c>
      <c r="BB69">
        <f t="shared" si="1"/>
        <v>75.31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78.240000000000009</v>
      </c>
      <c r="BA70">
        <v>2.9300000000000068</v>
      </c>
      <c r="BB70">
        <f t="shared" si="1"/>
        <v>75.31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78.069999999999993</v>
      </c>
      <c r="BA71">
        <v>2.9200000000000017</v>
      </c>
      <c r="BB71">
        <f t="shared" si="1"/>
        <v>75.149999999999991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78.069999999999993</v>
      </c>
      <c r="BA72">
        <v>2.9200000000000017</v>
      </c>
      <c r="BB72">
        <f t="shared" si="1"/>
        <v>75.149999999999991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78.069999999999993</v>
      </c>
      <c r="BA73">
        <v>2.9200000000000017</v>
      </c>
      <c r="BB73">
        <f t="shared" si="1"/>
        <v>75.149999999999991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78.069999999999993</v>
      </c>
      <c r="BA74">
        <v>2.9200000000000017</v>
      </c>
      <c r="BB74">
        <f t="shared" si="1"/>
        <v>75.149999999999991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77.439999999999984</v>
      </c>
      <c r="BA75">
        <v>2.8899999999999864</v>
      </c>
      <c r="BB75">
        <f t="shared" si="1"/>
        <v>74.55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77.429999999999993</v>
      </c>
      <c r="BA76">
        <v>2.8900000000000006</v>
      </c>
      <c r="BB76">
        <f t="shared" si="1"/>
        <v>74.539999999999992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77.37</v>
      </c>
      <c r="BA77">
        <v>2.8900000000000148</v>
      </c>
      <c r="BB77">
        <f t="shared" si="1"/>
        <v>74.47999999999999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77.47999999999999</v>
      </c>
      <c r="BA78">
        <v>2.8900000000000006</v>
      </c>
      <c r="BB78">
        <f t="shared" si="1"/>
        <v>74.589999999999989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77.31</v>
      </c>
      <c r="BA79">
        <v>2.8800000000000097</v>
      </c>
      <c r="BB79">
        <f t="shared" si="1"/>
        <v>74.429999999999993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77.47999999999999</v>
      </c>
      <c r="BA80">
        <v>2.8900000000000006</v>
      </c>
      <c r="BB80">
        <f t="shared" si="1"/>
        <v>74.589999999999989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77.31</v>
      </c>
      <c r="BA81">
        <v>2.8800000000000097</v>
      </c>
      <c r="BB81">
        <f t="shared" si="1"/>
        <v>74.429999999999993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77.37</v>
      </c>
      <c r="BA82">
        <v>2.8900000000000148</v>
      </c>
      <c r="BB82">
        <f t="shared" si="1"/>
        <v>74.47999999999999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77.239999999999995</v>
      </c>
      <c r="BA83">
        <v>2.8799999999999955</v>
      </c>
      <c r="BB83">
        <f t="shared" si="1"/>
        <v>74.36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77.31</v>
      </c>
      <c r="BA84">
        <v>2.8800000000000097</v>
      </c>
      <c r="BB84">
        <f t="shared" si="1"/>
        <v>74.429999999999993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77.430000000000007</v>
      </c>
      <c r="BA85">
        <v>2.8900000000000148</v>
      </c>
      <c r="BB85">
        <f t="shared" si="1"/>
        <v>74.539999999999992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77.430000000000007</v>
      </c>
      <c r="BA86">
        <v>2.8900000000000148</v>
      </c>
      <c r="BB86">
        <f t="shared" si="1"/>
        <v>74.539999999999992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77.38</v>
      </c>
      <c r="BA87">
        <v>2.8900000000000006</v>
      </c>
      <c r="BB87">
        <f t="shared" si="1"/>
        <v>74.489999999999995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77.38</v>
      </c>
      <c r="BA88">
        <v>2.8900000000000006</v>
      </c>
      <c r="BB88">
        <f t="shared" si="1"/>
        <v>74.489999999999995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77.38</v>
      </c>
      <c r="BA89">
        <v>2.8900000000000006</v>
      </c>
      <c r="BB89">
        <f t="shared" si="1"/>
        <v>74.489999999999995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77.38</v>
      </c>
      <c r="BA90">
        <v>2.8900000000000006</v>
      </c>
      <c r="BB90">
        <f t="shared" si="1"/>
        <v>74.489999999999995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77.89</v>
      </c>
      <c r="BA91">
        <v>2.9099999999999966</v>
      </c>
      <c r="BB91">
        <f t="shared" si="1"/>
        <v>74.98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77.89</v>
      </c>
      <c r="BA92">
        <v>2.9099999999999966</v>
      </c>
      <c r="BB92">
        <f t="shared" si="1"/>
        <v>74.98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77.89</v>
      </c>
      <c r="BA93">
        <v>2.9099999999999966</v>
      </c>
      <c r="BB93">
        <f t="shared" si="1"/>
        <v>74.98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77.800000000000026</v>
      </c>
      <c r="BA94">
        <v>2.910000000000025</v>
      </c>
      <c r="BB94">
        <f t="shared" si="1"/>
        <v>74.89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77.800000000000026</v>
      </c>
      <c r="BA95">
        <v>2.910000000000025</v>
      </c>
      <c r="BB95">
        <f t="shared" si="1"/>
        <v>74.89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77.800000000000026</v>
      </c>
      <c r="BA96">
        <v>2.910000000000025</v>
      </c>
      <c r="BB96">
        <f t="shared" si="1"/>
        <v>74.89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77.800000000000026</v>
      </c>
      <c r="BA97">
        <v>2.910000000000025</v>
      </c>
      <c r="BB97">
        <f t="shared" si="1"/>
        <v>74.89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77.800000000000026</v>
      </c>
      <c r="BA98">
        <v>2.910000000000025</v>
      </c>
      <c r="BB98">
        <f t="shared" si="1"/>
        <v>74.89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1.8712374999999999</v>
      </c>
      <c r="BA99">
        <f t="shared" si="2"/>
        <v>6.9960000000000133E-2</v>
      </c>
      <c r="BB99">
        <f t="shared" si="1"/>
        <v>1.8012774999999999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10.732730999999999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0.40247699999999931</v>
      </c>
      <c r="BB3">
        <f>SUM(B3:AZ3)-BA3</f>
        <v>10.330254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0.42178499999999985</v>
      </c>
      <c r="BB4">
        <f t="shared" ref="BB4:BB67" si="0">SUM(B4:AZ4)-BA4</f>
        <v>10.825815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11.125481000000001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0.41720600000000019</v>
      </c>
      <c r="BB5">
        <f t="shared" si="0"/>
        <v>10.708275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0.42178499999999985</v>
      </c>
      <c r="BB6">
        <f t="shared" si="0"/>
        <v>10.825815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0.42178499999999985</v>
      </c>
      <c r="BB7">
        <f t="shared" si="0"/>
        <v>10.825815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10.707738000000001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0.40154000000000067</v>
      </c>
      <c r="BB8">
        <f t="shared" si="0"/>
        <v>10.306198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0.42178499999999985</v>
      </c>
      <c r="BB9">
        <f t="shared" si="0"/>
        <v>10.825815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0.42178499999999985</v>
      </c>
      <c r="BB10">
        <f t="shared" si="0"/>
        <v>10.825815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0.42178499999999985</v>
      </c>
      <c r="BB11">
        <f t="shared" si="0"/>
        <v>10.825815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11.051568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0.41443399999999997</v>
      </c>
      <c r="BB12">
        <f t="shared" si="0"/>
        <v>10.637134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0.42178499999999985</v>
      </c>
      <c r="BB13">
        <f t="shared" si="0"/>
        <v>10.825815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0.42178499999999985</v>
      </c>
      <c r="BB14">
        <f t="shared" si="0"/>
        <v>10.825815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10.759637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0.40348599999999912</v>
      </c>
      <c r="BB15">
        <f t="shared" si="0"/>
        <v>10.356151000000001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0.42178499999999985</v>
      </c>
      <c r="BB16">
        <f t="shared" si="0"/>
        <v>10.825815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0.42178499999999985</v>
      </c>
      <c r="BB17">
        <f t="shared" si="0"/>
        <v>10.825815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0.42178499999999985</v>
      </c>
      <c r="BB18">
        <f t="shared" si="0"/>
        <v>10.825815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0.42178499999999985</v>
      </c>
      <c r="BB19">
        <f t="shared" si="0"/>
        <v>10.825815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0.42178499999999985</v>
      </c>
      <c r="BB20">
        <f t="shared" si="0"/>
        <v>10.825815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0.42178499999999985</v>
      </c>
      <c r="BB21">
        <f t="shared" si="0"/>
        <v>10.825815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0.42178499999999985</v>
      </c>
      <c r="BB22">
        <f t="shared" si="0"/>
        <v>10.825815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0.42178499999999985</v>
      </c>
      <c r="BB23">
        <f t="shared" si="0"/>
        <v>10.825815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0.42178499999999985</v>
      </c>
      <c r="BB24">
        <f t="shared" si="0"/>
        <v>10.825815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0.42178499999999985</v>
      </c>
      <c r="BB25">
        <f t="shared" si="0"/>
        <v>10.825815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0.42178499999999985</v>
      </c>
      <c r="BB26">
        <f t="shared" si="0"/>
        <v>10.825815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0.42178499999999985</v>
      </c>
      <c r="BB27">
        <f t="shared" si="0"/>
        <v>10.825815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0.42178499999999985</v>
      </c>
      <c r="BB28">
        <f t="shared" si="0"/>
        <v>10.825815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0.42178499999999985</v>
      </c>
      <c r="BB29">
        <f t="shared" si="0"/>
        <v>10.825815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0.42178499999999985</v>
      </c>
      <c r="BB30">
        <f t="shared" si="0"/>
        <v>10.825815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0.42178499999999985</v>
      </c>
      <c r="BB31">
        <f t="shared" si="0"/>
        <v>10.825815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0.42178499999999985</v>
      </c>
      <c r="BB32">
        <f t="shared" si="0"/>
        <v>10.825815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0.42178499999999985</v>
      </c>
      <c r="BB33">
        <f t="shared" si="0"/>
        <v>10.825815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0.42178499999999985</v>
      </c>
      <c r="BB34">
        <f t="shared" si="0"/>
        <v>10.825815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0.42178499999999985</v>
      </c>
      <c r="BB35">
        <f t="shared" si="0"/>
        <v>10.825815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0.42178499999999985</v>
      </c>
      <c r="BB36">
        <f t="shared" si="0"/>
        <v>10.825815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0.42178499999999985</v>
      </c>
      <c r="BB37">
        <f t="shared" si="0"/>
        <v>10.825815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0.42178499999999985</v>
      </c>
      <c r="BB38">
        <f t="shared" si="0"/>
        <v>10.825815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0.42178499999999985</v>
      </c>
      <c r="BB39">
        <f t="shared" si="0"/>
        <v>10.825815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0.42178499999999985</v>
      </c>
      <c r="BB40">
        <f t="shared" si="0"/>
        <v>10.825815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0.42178499999999985</v>
      </c>
      <c r="BB41">
        <f t="shared" si="0"/>
        <v>10.825815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0.42178499999999985</v>
      </c>
      <c r="BB42">
        <f t="shared" si="0"/>
        <v>10.825815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0.42178499999999985</v>
      </c>
      <c r="BB43">
        <f t="shared" si="0"/>
        <v>10.825815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0.42178499999999985</v>
      </c>
      <c r="BB44">
        <f t="shared" si="0"/>
        <v>10.825815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0.42178499999999985</v>
      </c>
      <c r="BB45">
        <f t="shared" si="0"/>
        <v>10.825815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0.42178499999999985</v>
      </c>
      <c r="BB46">
        <f t="shared" si="0"/>
        <v>10.825815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0.42178499999999985</v>
      </c>
      <c r="BB47">
        <f t="shared" si="0"/>
        <v>10.825815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0.42178499999999985</v>
      </c>
      <c r="BB48">
        <f t="shared" si="0"/>
        <v>10.825815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0.42178499999999985</v>
      </c>
      <c r="BB49">
        <f t="shared" si="0"/>
        <v>10.825815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0.42178499999999985</v>
      </c>
      <c r="BB50">
        <f t="shared" si="0"/>
        <v>10.825815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0.42178499999999985</v>
      </c>
      <c r="BB51">
        <f t="shared" si="0"/>
        <v>10.825815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0.42178499999999985</v>
      </c>
      <c r="BB52">
        <f t="shared" si="0"/>
        <v>10.825815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0.42178499999999985</v>
      </c>
      <c r="BB53">
        <f t="shared" si="0"/>
        <v>10.825815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0.42178499999999985</v>
      </c>
      <c r="BB54">
        <f t="shared" si="0"/>
        <v>10.825815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0.42178499999999985</v>
      </c>
      <c r="BB55">
        <f t="shared" si="0"/>
        <v>10.825815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0.42178499999999985</v>
      </c>
      <c r="BB56">
        <f t="shared" si="0"/>
        <v>10.825815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0.42178499999999985</v>
      </c>
      <c r="BB57">
        <f t="shared" si="0"/>
        <v>10.825815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0.42178499999999985</v>
      </c>
      <c r="BB58">
        <f t="shared" si="0"/>
        <v>10.825815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0.42178499999999985</v>
      </c>
      <c r="BB59">
        <f t="shared" si="0"/>
        <v>10.825815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0.42178499999999985</v>
      </c>
      <c r="BB60">
        <f t="shared" si="0"/>
        <v>10.825815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0.42178499999999985</v>
      </c>
      <c r="BB61">
        <f t="shared" si="0"/>
        <v>10.825815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0.42178499999999985</v>
      </c>
      <c r="BB62">
        <f t="shared" si="0"/>
        <v>10.825815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0.42178499999999985</v>
      </c>
      <c r="BB63">
        <f t="shared" si="0"/>
        <v>10.825815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0.42178499999999985</v>
      </c>
      <c r="BB64">
        <f t="shared" si="0"/>
        <v>10.825815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0.42178499999999985</v>
      </c>
      <c r="BB65">
        <f t="shared" si="0"/>
        <v>10.825815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0.42178499999999985</v>
      </c>
      <c r="BB66">
        <f t="shared" si="0"/>
        <v>10.825815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0.42178499999999985</v>
      </c>
      <c r="BB67">
        <f t="shared" si="0"/>
        <v>10.825815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0.42178499999999985</v>
      </c>
      <c r="BB68">
        <f t="shared" ref="BB68:BB99" si="1">SUM(B68:AZ68)-BA68</f>
        <v>10.825815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0.42178499999999985</v>
      </c>
      <c r="BB69">
        <f t="shared" si="1"/>
        <v>10.825815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0.42178499999999985</v>
      </c>
      <c r="BB70">
        <f t="shared" si="1"/>
        <v>10.825815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0.42178499999999985</v>
      </c>
      <c r="BB71">
        <f t="shared" si="1"/>
        <v>10.825815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0.42178499999999985</v>
      </c>
      <c r="BB72">
        <f t="shared" si="1"/>
        <v>10.825815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0.42178499999999985</v>
      </c>
      <c r="BB73">
        <f t="shared" si="1"/>
        <v>10.825815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0.42178499999999985</v>
      </c>
      <c r="BB74">
        <f t="shared" si="1"/>
        <v>10.825815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0.42178499999999985</v>
      </c>
      <c r="BB75">
        <f t="shared" si="1"/>
        <v>10.825815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0.42178499999999985</v>
      </c>
      <c r="BB76">
        <f t="shared" si="1"/>
        <v>10.825815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0.42178499999999985</v>
      </c>
      <c r="BB77">
        <f t="shared" si="1"/>
        <v>10.825815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0.42178499999999985</v>
      </c>
      <c r="BB78">
        <f t="shared" si="1"/>
        <v>10.825815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0.42178499999999985</v>
      </c>
      <c r="BB79">
        <f t="shared" si="1"/>
        <v>10.825815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0.42178499999999985</v>
      </c>
      <c r="BB80">
        <f t="shared" si="1"/>
        <v>10.825815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0.42178499999999985</v>
      </c>
      <c r="BB81">
        <f t="shared" si="1"/>
        <v>10.825815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0.42178499999999985</v>
      </c>
      <c r="BB82">
        <f t="shared" si="1"/>
        <v>10.825815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0.42178499999999985</v>
      </c>
      <c r="BB83">
        <f t="shared" si="1"/>
        <v>10.825815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0.42178499999999985</v>
      </c>
      <c r="BB84">
        <f t="shared" si="1"/>
        <v>10.825815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0.42178499999999985</v>
      </c>
      <c r="BB85">
        <f t="shared" si="1"/>
        <v>10.825815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0.42178499999999985</v>
      </c>
      <c r="BB86">
        <f t="shared" si="1"/>
        <v>10.825815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0.42178499999999985</v>
      </c>
      <c r="BB87">
        <f t="shared" si="1"/>
        <v>10.825815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0.42178499999999985</v>
      </c>
      <c r="BB88">
        <f t="shared" si="1"/>
        <v>10.825815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0.42178499999999985</v>
      </c>
      <c r="BB89">
        <f t="shared" si="1"/>
        <v>10.825815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0.42178499999999985</v>
      </c>
      <c r="BB90">
        <f t="shared" si="1"/>
        <v>10.825815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0.42178499999999985</v>
      </c>
      <c r="BB91">
        <f t="shared" si="1"/>
        <v>10.825815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0.42178499999999985</v>
      </c>
      <c r="BB92">
        <f t="shared" si="1"/>
        <v>10.825815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0.42178499999999985</v>
      </c>
      <c r="BB93">
        <f t="shared" si="1"/>
        <v>10.825815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0.42178499999999985</v>
      </c>
      <c r="BB94">
        <f t="shared" si="1"/>
        <v>10.825815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0.42178499999999985</v>
      </c>
      <c r="BB95">
        <f t="shared" si="1"/>
        <v>10.825815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0.42178499999999985</v>
      </c>
      <c r="BB96">
        <f t="shared" si="1"/>
        <v>10.825815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0.42178499999999985</v>
      </c>
      <c r="BB97">
        <f t="shared" si="1"/>
        <v>10.825815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0.42178499999999985</v>
      </c>
      <c r="BB98">
        <f t="shared" si="1"/>
        <v>10.825815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0.26947718875000021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1.0105394499999996E-2</v>
      </c>
      <c r="BB99">
        <f t="shared" si="1"/>
        <v>0.25937179425000023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154.76</v>
      </c>
      <c r="L3" s="203">
        <v>67.38</v>
      </c>
      <c r="M3" s="203">
        <v>30.02</v>
      </c>
      <c r="N3" s="203">
        <v>49.93</v>
      </c>
      <c r="O3" s="203">
        <v>70.540000000000006</v>
      </c>
      <c r="P3" s="203">
        <v>23.25</v>
      </c>
      <c r="Q3" s="203">
        <v>9.2200000000000006</v>
      </c>
      <c r="R3" s="203">
        <v>17.920000000000002</v>
      </c>
      <c r="S3" s="203">
        <v>11.16</v>
      </c>
      <c r="T3" s="203">
        <v>0</v>
      </c>
      <c r="U3" s="203">
        <v>49.82</v>
      </c>
      <c r="V3" s="203">
        <v>8.76</v>
      </c>
      <c r="W3" s="203">
        <v>14.7</v>
      </c>
      <c r="X3" s="203">
        <v>62.36</v>
      </c>
      <c r="Y3" s="203">
        <v>0</v>
      </c>
      <c r="Z3" s="203">
        <v>111.78</v>
      </c>
      <c r="AA3" s="203">
        <v>35.17</v>
      </c>
      <c r="AB3" s="203">
        <v>0</v>
      </c>
      <c r="AC3" s="203">
        <v>15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9.6199999999999992</v>
      </c>
      <c r="AJ3" s="203">
        <v>0</v>
      </c>
      <c r="AK3" s="203">
        <v>94.57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154.76</v>
      </c>
      <c r="L4" s="203">
        <v>67.38</v>
      </c>
      <c r="M4" s="203">
        <v>30.02</v>
      </c>
      <c r="N4" s="203">
        <v>49.93</v>
      </c>
      <c r="O4" s="203">
        <v>70.540000000000006</v>
      </c>
      <c r="P4" s="203">
        <v>23.25</v>
      </c>
      <c r="Q4" s="203">
        <v>9.2200000000000006</v>
      </c>
      <c r="R4" s="203">
        <v>17.920000000000002</v>
      </c>
      <c r="S4" s="203">
        <v>11.16</v>
      </c>
      <c r="T4" s="203">
        <v>0</v>
      </c>
      <c r="U4" s="203">
        <v>49.82</v>
      </c>
      <c r="V4" s="203">
        <v>8.76</v>
      </c>
      <c r="W4" s="203">
        <v>14.7</v>
      </c>
      <c r="X4" s="203">
        <v>62.36</v>
      </c>
      <c r="Y4" s="203">
        <v>0</v>
      </c>
      <c r="Z4" s="203">
        <v>111.78</v>
      </c>
      <c r="AA4" s="203">
        <v>35.17</v>
      </c>
      <c r="AB4" s="203">
        <v>0</v>
      </c>
      <c r="AC4" s="203">
        <v>15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9.6199999999999992</v>
      </c>
      <c r="AJ4" s="203">
        <v>0</v>
      </c>
      <c r="AK4" s="203">
        <v>94.57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154.76</v>
      </c>
      <c r="L5" s="203">
        <v>67.38</v>
      </c>
      <c r="M5" s="203">
        <v>30.02</v>
      </c>
      <c r="N5" s="203">
        <v>49.93</v>
      </c>
      <c r="O5" s="203">
        <v>70.540000000000006</v>
      </c>
      <c r="P5" s="203">
        <v>22.97</v>
      </c>
      <c r="Q5" s="203">
        <v>9.2200000000000006</v>
      </c>
      <c r="R5" s="203">
        <v>17.920000000000002</v>
      </c>
      <c r="S5" s="203">
        <v>11.16</v>
      </c>
      <c r="T5" s="203">
        <v>0</v>
      </c>
      <c r="U5" s="203">
        <v>49.82</v>
      </c>
      <c r="V5" s="203">
        <v>8.76</v>
      </c>
      <c r="W5" s="203">
        <v>14.7</v>
      </c>
      <c r="X5" s="203">
        <v>62.36</v>
      </c>
      <c r="Y5" s="203">
        <v>0</v>
      </c>
      <c r="Z5" s="203">
        <v>111.78</v>
      </c>
      <c r="AA5" s="203">
        <v>35.17</v>
      </c>
      <c r="AB5" s="203">
        <v>0</v>
      </c>
      <c r="AC5" s="203">
        <v>15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9.6199999999999992</v>
      </c>
      <c r="AJ5" s="203">
        <v>0</v>
      </c>
      <c r="AK5" s="203">
        <v>94.57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154.76</v>
      </c>
      <c r="L6" s="203">
        <v>67.38</v>
      </c>
      <c r="M6" s="203">
        <v>30.02</v>
      </c>
      <c r="N6" s="203">
        <v>49.93</v>
      </c>
      <c r="O6" s="203">
        <v>70.540000000000006</v>
      </c>
      <c r="P6" s="203">
        <v>22.97</v>
      </c>
      <c r="Q6" s="203">
        <v>9.2200000000000006</v>
      </c>
      <c r="R6" s="203">
        <v>17.920000000000002</v>
      </c>
      <c r="S6" s="203">
        <v>11.16</v>
      </c>
      <c r="T6" s="203">
        <v>0</v>
      </c>
      <c r="U6" s="203">
        <v>49.82</v>
      </c>
      <c r="V6" s="203">
        <v>8.76</v>
      </c>
      <c r="W6" s="203">
        <v>14.7</v>
      </c>
      <c r="X6" s="203">
        <v>62.36</v>
      </c>
      <c r="Y6" s="203">
        <v>0</v>
      </c>
      <c r="Z6" s="203">
        <v>111.78</v>
      </c>
      <c r="AA6" s="203">
        <v>35.17</v>
      </c>
      <c r="AB6" s="203">
        <v>0</v>
      </c>
      <c r="AC6" s="203">
        <v>15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9.6199999999999992</v>
      </c>
      <c r="AJ6" s="203">
        <v>0</v>
      </c>
      <c r="AK6" s="203">
        <v>94.57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154.76</v>
      </c>
      <c r="L7" s="203">
        <v>67.38</v>
      </c>
      <c r="M7" s="203">
        <v>30.02</v>
      </c>
      <c r="N7" s="203">
        <v>49.93</v>
      </c>
      <c r="O7" s="203">
        <v>70.540000000000006</v>
      </c>
      <c r="P7" s="203">
        <v>22.97</v>
      </c>
      <c r="Q7" s="203">
        <v>9.2200000000000006</v>
      </c>
      <c r="R7" s="203">
        <v>17.920000000000002</v>
      </c>
      <c r="S7" s="203">
        <v>11.16</v>
      </c>
      <c r="T7" s="203">
        <v>0</v>
      </c>
      <c r="U7" s="203">
        <v>49.82</v>
      </c>
      <c r="V7" s="203">
        <v>8.76</v>
      </c>
      <c r="W7" s="203">
        <v>14.7</v>
      </c>
      <c r="X7" s="203">
        <v>62.36</v>
      </c>
      <c r="Y7" s="203">
        <v>0</v>
      </c>
      <c r="Z7" s="203">
        <v>111.78</v>
      </c>
      <c r="AA7" s="203">
        <v>35.17</v>
      </c>
      <c r="AB7" s="203">
        <v>0</v>
      </c>
      <c r="AC7" s="203">
        <v>15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9.6199999999999992</v>
      </c>
      <c r="AJ7" s="203">
        <v>0</v>
      </c>
      <c r="AK7" s="203">
        <v>94.57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154.76</v>
      </c>
      <c r="L8" s="203">
        <v>67.38</v>
      </c>
      <c r="M8" s="203">
        <v>30.02</v>
      </c>
      <c r="N8" s="203">
        <v>49.93</v>
      </c>
      <c r="O8" s="203">
        <v>70.540000000000006</v>
      </c>
      <c r="P8" s="203">
        <v>22.97</v>
      </c>
      <c r="Q8" s="203">
        <v>9.2200000000000006</v>
      </c>
      <c r="R8" s="203">
        <v>17.920000000000002</v>
      </c>
      <c r="S8" s="203">
        <v>11.16</v>
      </c>
      <c r="T8" s="203">
        <v>0</v>
      </c>
      <c r="U8" s="203">
        <v>49.82</v>
      </c>
      <c r="V8" s="203">
        <v>8.76</v>
      </c>
      <c r="W8" s="203">
        <v>14.7</v>
      </c>
      <c r="X8" s="203">
        <v>62.36</v>
      </c>
      <c r="Y8" s="203">
        <v>0</v>
      </c>
      <c r="Z8" s="203">
        <v>111.78</v>
      </c>
      <c r="AA8" s="203">
        <v>35.17</v>
      </c>
      <c r="AB8" s="203">
        <v>0</v>
      </c>
      <c r="AC8" s="203">
        <v>15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9.6199999999999992</v>
      </c>
      <c r="AJ8" s="203">
        <v>0</v>
      </c>
      <c r="AK8" s="203">
        <v>94.57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154.76</v>
      </c>
      <c r="L9" s="203">
        <v>67.38</v>
      </c>
      <c r="M9" s="203">
        <v>30.02</v>
      </c>
      <c r="N9" s="203">
        <v>49.93</v>
      </c>
      <c r="O9" s="203">
        <v>70.540000000000006</v>
      </c>
      <c r="P9" s="203">
        <v>22.97</v>
      </c>
      <c r="Q9" s="203">
        <v>9.2200000000000006</v>
      </c>
      <c r="R9" s="203">
        <v>17.920000000000002</v>
      </c>
      <c r="S9" s="203">
        <v>11.16</v>
      </c>
      <c r="T9" s="203">
        <v>0</v>
      </c>
      <c r="U9" s="203">
        <v>49.82</v>
      </c>
      <c r="V9" s="203">
        <v>8.76</v>
      </c>
      <c r="W9" s="203">
        <v>14.7</v>
      </c>
      <c r="X9" s="203">
        <v>62.36</v>
      </c>
      <c r="Y9" s="203">
        <v>0</v>
      </c>
      <c r="Z9" s="203">
        <v>111.78</v>
      </c>
      <c r="AA9" s="203">
        <v>35.17</v>
      </c>
      <c r="AB9" s="203">
        <v>0</v>
      </c>
      <c r="AC9" s="203">
        <v>15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9.6199999999999992</v>
      </c>
      <c r="AJ9" s="203">
        <v>0</v>
      </c>
      <c r="AK9" s="203">
        <v>94.57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154.76</v>
      </c>
      <c r="L10" s="203">
        <v>67.38</v>
      </c>
      <c r="M10" s="203">
        <v>30.02</v>
      </c>
      <c r="N10" s="203">
        <v>49.93</v>
      </c>
      <c r="O10" s="203">
        <v>70.540000000000006</v>
      </c>
      <c r="P10" s="203">
        <v>22.97</v>
      </c>
      <c r="Q10" s="203">
        <v>9.2200000000000006</v>
      </c>
      <c r="R10" s="203">
        <v>18.100000000000001</v>
      </c>
      <c r="S10" s="203">
        <v>11.28</v>
      </c>
      <c r="T10" s="203">
        <v>0</v>
      </c>
      <c r="U10" s="203">
        <v>49.82</v>
      </c>
      <c r="V10" s="203">
        <v>8.76</v>
      </c>
      <c r="W10" s="203">
        <v>14.7</v>
      </c>
      <c r="X10" s="203">
        <v>62.36</v>
      </c>
      <c r="Y10" s="203">
        <v>0</v>
      </c>
      <c r="Z10" s="203">
        <v>111.78</v>
      </c>
      <c r="AA10" s="203">
        <v>35.17</v>
      </c>
      <c r="AB10" s="203">
        <v>0</v>
      </c>
      <c r="AC10" s="203">
        <v>15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9.6199999999999992</v>
      </c>
      <c r="AJ10" s="203">
        <v>0</v>
      </c>
      <c r="AK10" s="203">
        <v>94.57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154.76</v>
      </c>
      <c r="L11" s="203">
        <v>67.38</v>
      </c>
      <c r="M11" s="203">
        <v>30.02</v>
      </c>
      <c r="N11" s="203">
        <v>49.93</v>
      </c>
      <c r="O11" s="203">
        <v>70.540000000000006</v>
      </c>
      <c r="P11" s="203">
        <v>22.97</v>
      </c>
      <c r="Q11" s="203">
        <v>9.2200000000000006</v>
      </c>
      <c r="R11" s="203">
        <v>17.920000000000002</v>
      </c>
      <c r="S11" s="203">
        <v>11.15</v>
      </c>
      <c r="T11" s="203">
        <v>0</v>
      </c>
      <c r="U11" s="203">
        <v>49.82</v>
      </c>
      <c r="V11" s="203">
        <v>8.76</v>
      </c>
      <c r="W11" s="203">
        <v>14.7</v>
      </c>
      <c r="X11" s="203">
        <v>62.36</v>
      </c>
      <c r="Y11" s="203">
        <v>0</v>
      </c>
      <c r="Z11" s="203">
        <v>111.78</v>
      </c>
      <c r="AA11" s="203">
        <v>35.17</v>
      </c>
      <c r="AB11" s="203">
        <v>0</v>
      </c>
      <c r="AC11" s="203">
        <v>15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9.6199999999999992</v>
      </c>
      <c r="AJ11" s="203">
        <v>0</v>
      </c>
      <c r="AK11" s="203">
        <v>96.14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154.76</v>
      </c>
      <c r="L12" s="203">
        <v>67.38</v>
      </c>
      <c r="M12" s="203">
        <v>30.02</v>
      </c>
      <c r="N12" s="203">
        <v>49.93</v>
      </c>
      <c r="O12" s="203">
        <v>70.540000000000006</v>
      </c>
      <c r="P12" s="203">
        <v>22.97</v>
      </c>
      <c r="Q12" s="203">
        <v>9.2200000000000006</v>
      </c>
      <c r="R12" s="203">
        <v>17.920000000000002</v>
      </c>
      <c r="S12" s="203">
        <v>11.15</v>
      </c>
      <c r="T12" s="203">
        <v>0</v>
      </c>
      <c r="U12" s="203">
        <v>49.82</v>
      </c>
      <c r="V12" s="203">
        <v>8.76</v>
      </c>
      <c r="W12" s="203">
        <v>14.7</v>
      </c>
      <c r="X12" s="203">
        <v>62.36</v>
      </c>
      <c r="Y12" s="203">
        <v>0</v>
      </c>
      <c r="Z12" s="203">
        <v>111.78</v>
      </c>
      <c r="AA12" s="203">
        <v>35.17</v>
      </c>
      <c r="AB12" s="203">
        <v>0</v>
      </c>
      <c r="AC12" s="203">
        <v>15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9.6199999999999992</v>
      </c>
      <c r="AJ12" s="203">
        <v>0</v>
      </c>
      <c r="AK12" s="203">
        <v>96.14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86.63</v>
      </c>
      <c r="L13" s="203">
        <v>67.38</v>
      </c>
      <c r="M13" s="203">
        <v>30.02</v>
      </c>
      <c r="N13" s="203">
        <v>49.93</v>
      </c>
      <c r="O13" s="203">
        <v>70.540000000000006</v>
      </c>
      <c r="P13" s="203">
        <v>23.11</v>
      </c>
      <c r="Q13" s="203">
        <v>9.2200000000000006</v>
      </c>
      <c r="R13" s="203">
        <v>17.920000000000002</v>
      </c>
      <c r="S13" s="203">
        <v>11.15</v>
      </c>
      <c r="T13" s="203">
        <v>0</v>
      </c>
      <c r="U13" s="203">
        <v>49.82</v>
      </c>
      <c r="V13" s="203">
        <v>8.76</v>
      </c>
      <c r="W13" s="203">
        <v>14.7</v>
      </c>
      <c r="X13" s="203">
        <v>62.36</v>
      </c>
      <c r="Y13" s="203">
        <v>0</v>
      </c>
      <c r="Z13" s="203">
        <v>112.17</v>
      </c>
      <c r="AA13" s="203">
        <v>35.17</v>
      </c>
      <c r="AB13" s="203">
        <v>0</v>
      </c>
      <c r="AC13" s="203">
        <v>15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9.6199999999999992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86.63</v>
      </c>
      <c r="L14" s="203">
        <v>67.38</v>
      </c>
      <c r="M14" s="203">
        <v>30.02</v>
      </c>
      <c r="N14" s="203">
        <v>49.93</v>
      </c>
      <c r="O14" s="203">
        <v>70.540000000000006</v>
      </c>
      <c r="P14" s="203">
        <v>23.11</v>
      </c>
      <c r="Q14" s="203">
        <v>9.2200000000000006</v>
      </c>
      <c r="R14" s="203">
        <v>17.920000000000002</v>
      </c>
      <c r="S14" s="203">
        <v>11.15</v>
      </c>
      <c r="T14" s="203">
        <v>0</v>
      </c>
      <c r="U14" s="203">
        <v>49.82</v>
      </c>
      <c r="V14" s="203">
        <v>8.76</v>
      </c>
      <c r="W14" s="203">
        <v>14.7</v>
      </c>
      <c r="X14" s="203">
        <v>62.36</v>
      </c>
      <c r="Y14" s="203">
        <v>0</v>
      </c>
      <c r="Z14" s="203">
        <v>112.17</v>
      </c>
      <c r="AA14" s="203">
        <v>35.17</v>
      </c>
      <c r="AB14" s="203">
        <v>0</v>
      </c>
      <c r="AC14" s="203">
        <v>15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9.6199999999999992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86.63</v>
      </c>
      <c r="L15" s="203">
        <v>67.38</v>
      </c>
      <c r="M15" s="203">
        <v>30.02</v>
      </c>
      <c r="N15" s="203">
        <v>49.93</v>
      </c>
      <c r="O15" s="203">
        <v>70.540000000000006</v>
      </c>
      <c r="P15" s="203">
        <v>23.11</v>
      </c>
      <c r="Q15" s="203">
        <v>9.2200000000000006</v>
      </c>
      <c r="R15" s="203">
        <v>17.920000000000002</v>
      </c>
      <c r="S15" s="203">
        <v>11.15</v>
      </c>
      <c r="T15" s="203">
        <v>0</v>
      </c>
      <c r="U15" s="203">
        <v>49.82</v>
      </c>
      <c r="V15" s="203">
        <v>8.76</v>
      </c>
      <c r="W15" s="203">
        <v>14.7</v>
      </c>
      <c r="X15" s="203">
        <v>62.36</v>
      </c>
      <c r="Y15" s="203">
        <v>0</v>
      </c>
      <c r="Z15" s="203">
        <v>112.17</v>
      </c>
      <c r="AA15" s="203">
        <v>35.17</v>
      </c>
      <c r="AB15" s="203">
        <v>0</v>
      </c>
      <c r="AC15" s="203">
        <v>15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9.6199999999999992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86.63</v>
      </c>
      <c r="L16" s="203">
        <v>67.38</v>
      </c>
      <c r="M16" s="203">
        <v>30.02</v>
      </c>
      <c r="N16" s="203">
        <v>49.93</v>
      </c>
      <c r="O16" s="203">
        <v>70.540000000000006</v>
      </c>
      <c r="P16" s="203">
        <v>23.11</v>
      </c>
      <c r="Q16" s="203">
        <v>9.2200000000000006</v>
      </c>
      <c r="R16" s="203">
        <v>17.920000000000002</v>
      </c>
      <c r="S16" s="203">
        <v>11.16</v>
      </c>
      <c r="T16" s="203">
        <v>0</v>
      </c>
      <c r="U16" s="203">
        <v>49.82</v>
      </c>
      <c r="V16" s="203">
        <v>8.76</v>
      </c>
      <c r="W16" s="203">
        <v>14.7</v>
      </c>
      <c r="X16" s="203">
        <v>62.36</v>
      </c>
      <c r="Y16" s="203">
        <v>0</v>
      </c>
      <c r="Z16" s="203">
        <v>112.17</v>
      </c>
      <c r="AA16" s="203">
        <v>35.17</v>
      </c>
      <c r="AB16" s="203">
        <v>0</v>
      </c>
      <c r="AC16" s="203">
        <v>15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9.6199999999999992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86.63</v>
      </c>
      <c r="L17" s="203">
        <v>67.38</v>
      </c>
      <c r="M17" s="203">
        <v>30.02</v>
      </c>
      <c r="N17" s="203">
        <v>49.93</v>
      </c>
      <c r="O17" s="203">
        <v>70.540000000000006</v>
      </c>
      <c r="P17" s="203">
        <v>23.11</v>
      </c>
      <c r="Q17" s="203">
        <v>9.2200000000000006</v>
      </c>
      <c r="R17" s="203">
        <v>17.920000000000002</v>
      </c>
      <c r="S17" s="203">
        <v>11.16</v>
      </c>
      <c r="T17" s="203">
        <v>0</v>
      </c>
      <c r="U17" s="203">
        <v>49.82</v>
      </c>
      <c r="V17" s="203">
        <v>8.76</v>
      </c>
      <c r="W17" s="203">
        <v>14.7</v>
      </c>
      <c r="X17" s="203">
        <v>62.36</v>
      </c>
      <c r="Y17" s="203">
        <v>0</v>
      </c>
      <c r="Z17" s="203">
        <v>112.83</v>
      </c>
      <c r="AA17" s="203">
        <v>35.35</v>
      </c>
      <c r="AB17" s="203">
        <v>0</v>
      </c>
      <c r="AC17" s="203">
        <v>15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9.6199999999999992</v>
      </c>
      <c r="AJ17" s="203">
        <v>0</v>
      </c>
      <c r="AK17" s="203">
        <v>96.14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86.63</v>
      </c>
      <c r="L18" s="203">
        <v>67.38</v>
      </c>
      <c r="M18" s="203">
        <v>30.02</v>
      </c>
      <c r="N18" s="203">
        <v>49.93</v>
      </c>
      <c r="O18" s="203">
        <v>70.540000000000006</v>
      </c>
      <c r="P18" s="203">
        <v>23.11</v>
      </c>
      <c r="Q18" s="203">
        <v>9.2200000000000006</v>
      </c>
      <c r="R18" s="203">
        <v>17.920000000000002</v>
      </c>
      <c r="S18" s="203">
        <v>11.16</v>
      </c>
      <c r="T18" s="203">
        <v>0</v>
      </c>
      <c r="U18" s="203">
        <v>49.82</v>
      </c>
      <c r="V18" s="203">
        <v>8.76</v>
      </c>
      <c r="W18" s="203">
        <v>14.71</v>
      </c>
      <c r="X18" s="203">
        <v>63.1</v>
      </c>
      <c r="Y18" s="203">
        <v>0</v>
      </c>
      <c r="Z18" s="203">
        <v>112.83</v>
      </c>
      <c r="AA18" s="203">
        <v>35.35</v>
      </c>
      <c r="AB18" s="203">
        <v>0</v>
      </c>
      <c r="AC18" s="203">
        <v>15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9.6199999999999992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86.63</v>
      </c>
      <c r="L19" s="203">
        <v>67.38</v>
      </c>
      <c r="M19" s="203">
        <v>30.02</v>
      </c>
      <c r="N19" s="203">
        <v>49.93</v>
      </c>
      <c r="O19" s="203">
        <v>70.540000000000006</v>
      </c>
      <c r="P19" s="203">
        <v>23.11</v>
      </c>
      <c r="Q19" s="203">
        <v>9.2200000000000006</v>
      </c>
      <c r="R19" s="203">
        <v>17.920000000000002</v>
      </c>
      <c r="S19" s="203">
        <v>11.16</v>
      </c>
      <c r="T19" s="203">
        <v>0</v>
      </c>
      <c r="U19" s="203">
        <v>49.82</v>
      </c>
      <c r="V19" s="203">
        <v>8.76</v>
      </c>
      <c r="W19" s="203">
        <v>14.71</v>
      </c>
      <c r="X19" s="203">
        <v>62.36</v>
      </c>
      <c r="Y19" s="203">
        <v>0</v>
      </c>
      <c r="Z19" s="203">
        <v>118.08</v>
      </c>
      <c r="AA19" s="203">
        <v>35.35</v>
      </c>
      <c r="AB19" s="203">
        <v>0</v>
      </c>
      <c r="AC19" s="203">
        <v>15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9.6199999999999992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86.63</v>
      </c>
      <c r="L20" s="203">
        <v>67.38</v>
      </c>
      <c r="M20" s="203">
        <v>30.02</v>
      </c>
      <c r="N20" s="203">
        <v>49.93</v>
      </c>
      <c r="O20" s="203">
        <v>70.540000000000006</v>
      </c>
      <c r="P20" s="203">
        <v>23.11</v>
      </c>
      <c r="Q20" s="203">
        <v>9.2200000000000006</v>
      </c>
      <c r="R20" s="203">
        <v>17.920000000000002</v>
      </c>
      <c r="S20" s="203">
        <v>11.16</v>
      </c>
      <c r="T20" s="203">
        <v>0</v>
      </c>
      <c r="U20" s="203">
        <v>49.82</v>
      </c>
      <c r="V20" s="203">
        <v>8.76</v>
      </c>
      <c r="W20" s="203">
        <v>14.71</v>
      </c>
      <c r="X20" s="203">
        <v>62.36</v>
      </c>
      <c r="Y20" s="203">
        <v>0</v>
      </c>
      <c r="Z20" s="203">
        <v>118.08</v>
      </c>
      <c r="AA20" s="203">
        <v>35.409999999999997</v>
      </c>
      <c r="AB20" s="203">
        <v>0</v>
      </c>
      <c r="AC20" s="203">
        <v>15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9.6199999999999992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86.63</v>
      </c>
      <c r="L21" s="203">
        <v>67.38</v>
      </c>
      <c r="M21" s="203">
        <v>30.02</v>
      </c>
      <c r="N21" s="203">
        <v>49.93</v>
      </c>
      <c r="O21" s="203">
        <v>70.540000000000006</v>
      </c>
      <c r="P21" s="203">
        <v>23.11</v>
      </c>
      <c r="Q21" s="203">
        <v>4.97</v>
      </c>
      <c r="R21" s="203">
        <v>7.9</v>
      </c>
      <c r="S21" s="203">
        <v>5.25</v>
      </c>
      <c r="T21" s="203">
        <v>0</v>
      </c>
      <c r="U21" s="203">
        <v>49.82</v>
      </c>
      <c r="V21" s="203">
        <v>8.76</v>
      </c>
      <c r="W21" s="203">
        <v>14.71</v>
      </c>
      <c r="X21" s="203">
        <v>62.36</v>
      </c>
      <c r="Y21" s="203">
        <v>0</v>
      </c>
      <c r="Z21" s="203">
        <v>118.08</v>
      </c>
      <c r="AA21" s="203">
        <v>35.409999999999997</v>
      </c>
      <c r="AB21" s="203">
        <v>0</v>
      </c>
      <c r="AC21" s="203">
        <v>15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9.6199999999999992</v>
      </c>
      <c r="AJ21" s="203">
        <v>0</v>
      </c>
      <c r="AK21" s="203">
        <v>76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86.63</v>
      </c>
      <c r="L22" s="203">
        <v>67.38</v>
      </c>
      <c r="M22" s="203">
        <v>30.02</v>
      </c>
      <c r="N22" s="203">
        <v>49.93</v>
      </c>
      <c r="O22" s="203">
        <v>70.540000000000006</v>
      </c>
      <c r="P22" s="203">
        <v>23.11</v>
      </c>
      <c r="Q22" s="203">
        <v>4.97</v>
      </c>
      <c r="R22" s="203">
        <v>7.9</v>
      </c>
      <c r="S22" s="203">
        <v>5.25</v>
      </c>
      <c r="T22" s="203">
        <v>0</v>
      </c>
      <c r="U22" s="203">
        <v>49.82</v>
      </c>
      <c r="V22" s="203">
        <v>8.76</v>
      </c>
      <c r="W22" s="203">
        <v>14.71</v>
      </c>
      <c r="X22" s="203">
        <v>62.36</v>
      </c>
      <c r="Y22" s="203">
        <v>0</v>
      </c>
      <c r="Z22" s="203">
        <v>118.21</v>
      </c>
      <c r="AA22" s="203">
        <v>35.409999999999997</v>
      </c>
      <c r="AB22" s="203">
        <v>0</v>
      </c>
      <c r="AC22" s="203">
        <v>15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9.6199999999999992</v>
      </c>
      <c r="AJ22" s="203">
        <v>0</v>
      </c>
      <c r="AK22" s="203">
        <v>76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86.63</v>
      </c>
      <c r="L23" s="203">
        <v>67.38</v>
      </c>
      <c r="M23" s="203">
        <v>30.02</v>
      </c>
      <c r="N23" s="203">
        <v>49.93</v>
      </c>
      <c r="O23" s="203">
        <v>70.540000000000006</v>
      </c>
      <c r="P23" s="203">
        <v>23.11</v>
      </c>
      <c r="Q23" s="203">
        <v>4.97</v>
      </c>
      <c r="R23" s="203">
        <v>7.9</v>
      </c>
      <c r="S23" s="203">
        <v>5.25</v>
      </c>
      <c r="T23" s="203">
        <v>0</v>
      </c>
      <c r="U23" s="203">
        <v>49.82</v>
      </c>
      <c r="V23" s="203">
        <v>8.76</v>
      </c>
      <c r="W23" s="203">
        <v>14.71</v>
      </c>
      <c r="X23" s="203">
        <v>62.36</v>
      </c>
      <c r="Y23" s="203">
        <v>0</v>
      </c>
      <c r="Z23" s="203">
        <v>117.42</v>
      </c>
      <c r="AA23" s="203">
        <v>35.409999999999997</v>
      </c>
      <c r="AB23" s="203">
        <v>0</v>
      </c>
      <c r="AC23" s="203">
        <v>15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10.18</v>
      </c>
      <c r="AJ23" s="203">
        <v>0</v>
      </c>
      <c r="AK23" s="203">
        <v>76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86.63</v>
      </c>
      <c r="L24" s="203">
        <v>67.38</v>
      </c>
      <c r="M24" s="203">
        <v>30.02</v>
      </c>
      <c r="N24" s="203">
        <v>49.93</v>
      </c>
      <c r="O24" s="203">
        <v>70.540000000000006</v>
      </c>
      <c r="P24" s="203">
        <v>23.11</v>
      </c>
      <c r="Q24" s="203">
        <v>4.97</v>
      </c>
      <c r="R24" s="203">
        <v>7.9</v>
      </c>
      <c r="S24" s="203">
        <v>5.25</v>
      </c>
      <c r="T24" s="203">
        <v>0</v>
      </c>
      <c r="U24" s="203">
        <v>49.82</v>
      </c>
      <c r="V24" s="203">
        <v>8.76</v>
      </c>
      <c r="W24" s="203">
        <v>14.71</v>
      </c>
      <c r="X24" s="203">
        <v>62.36</v>
      </c>
      <c r="Y24" s="203">
        <v>0</v>
      </c>
      <c r="Z24" s="203">
        <v>117.42</v>
      </c>
      <c r="AA24" s="203">
        <v>35.409999999999997</v>
      </c>
      <c r="AB24" s="203">
        <v>0</v>
      </c>
      <c r="AC24" s="203">
        <v>15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10.18</v>
      </c>
      <c r="AJ24" s="203">
        <v>0</v>
      </c>
      <c r="AK24" s="203">
        <v>76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86.63</v>
      </c>
      <c r="L25" s="203">
        <v>67.38</v>
      </c>
      <c r="M25" s="203">
        <v>30.02</v>
      </c>
      <c r="N25" s="203">
        <v>49.93</v>
      </c>
      <c r="O25" s="203">
        <v>70.540000000000006</v>
      </c>
      <c r="P25" s="203">
        <v>23.11</v>
      </c>
      <c r="Q25" s="203">
        <v>0</v>
      </c>
      <c r="R25" s="203">
        <v>0</v>
      </c>
      <c r="S25" s="203">
        <v>0</v>
      </c>
      <c r="T25" s="203">
        <v>0</v>
      </c>
      <c r="U25" s="203">
        <v>49.82</v>
      </c>
      <c r="V25" s="203">
        <v>8.76</v>
      </c>
      <c r="W25" s="203">
        <v>14.7</v>
      </c>
      <c r="X25" s="203">
        <v>62.36</v>
      </c>
      <c r="Y25" s="203">
        <v>0</v>
      </c>
      <c r="Z25" s="203">
        <v>111.66</v>
      </c>
      <c r="AA25" s="203">
        <v>35.17</v>
      </c>
      <c r="AB25" s="203">
        <v>0</v>
      </c>
      <c r="AC25" s="203">
        <v>15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10.18</v>
      </c>
      <c r="AJ25" s="203">
        <v>0</v>
      </c>
      <c r="AK25" s="203">
        <v>76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86.63</v>
      </c>
      <c r="L26" s="203">
        <v>67.38</v>
      </c>
      <c r="M26" s="203">
        <v>30.02</v>
      </c>
      <c r="N26" s="203">
        <v>49.93</v>
      </c>
      <c r="O26" s="203">
        <v>70.540000000000006</v>
      </c>
      <c r="P26" s="203">
        <v>23.11</v>
      </c>
      <c r="Q26" s="203">
        <v>0</v>
      </c>
      <c r="R26" s="203">
        <v>0</v>
      </c>
      <c r="S26" s="203">
        <v>0</v>
      </c>
      <c r="T26" s="203">
        <v>0</v>
      </c>
      <c r="U26" s="203">
        <v>49.82</v>
      </c>
      <c r="V26" s="203">
        <v>0</v>
      </c>
      <c r="W26" s="203">
        <v>14.7</v>
      </c>
      <c r="X26" s="203">
        <v>62.36</v>
      </c>
      <c r="Y26" s="203">
        <v>0</v>
      </c>
      <c r="Z26" s="203">
        <v>111.66</v>
      </c>
      <c r="AA26" s="203">
        <v>35.17</v>
      </c>
      <c r="AB26" s="203">
        <v>0</v>
      </c>
      <c r="AC26" s="203">
        <v>15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10.18</v>
      </c>
      <c r="AJ26" s="203">
        <v>0</v>
      </c>
      <c r="AK26" s="203">
        <v>76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86.63</v>
      </c>
      <c r="L27" s="203">
        <v>67.38</v>
      </c>
      <c r="M27" s="203">
        <v>30.02</v>
      </c>
      <c r="N27" s="203">
        <v>49.93</v>
      </c>
      <c r="O27" s="203">
        <v>70.540000000000006</v>
      </c>
      <c r="P27" s="203">
        <v>23.11</v>
      </c>
      <c r="Q27" s="203">
        <v>9.2200000000000006</v>
      </c>
      <c r="R27" s="203">
        <v>17.920000000000002</v>
      </c>
      <c r="S27" s="203">
        <v>11.16</v>
      </c>
      <c r="T27" s="203">
        <v>0</v>
      </c>
      <c r="U27" s="203">
        <v>49.82</v>
      </c>
      <c r="V27" s="203">
        <v>8.76</v>
      </c>
      <c r="W27" s="203">
        <v>14.7</v>
      </c>
      <c r="X27" s="203">
        <v>62.36</v>
      </c>
      <c r="Y27" s="203">
        <v>0</v>
      </c>
      <c r="Z27" s="203">
        <v>111.66</v>
      </c>
      <c r="AA27" s="203">
        <v>35.17</v>
      </c>
      <c r="AB27" s="203">
        <v>0</v>
      </c>
      <c r="AC27" s="203">
        <v>15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10.18</v>
      </c>
      <c r="AJ27" s="203">
        <v>0</v>
      </c>
      <c r="AK27" s="203">
        <v>96.14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9.74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86.63</v>
      </c>
      <c r="L28" s="203">
        <v>67.38</v>
      </c>
      <c r="M28" s="203">
        <v>30.02</v>
      </c>
      <c r="N28" s="203">
        <v>49.93</v>
      </c>
      <c r="O28" s="203">
        <v>70.540000000000006</v>
      </c>
      <c r="P28" s="203">
        <v>23.11</v>
      </c>
      <c r="Q28" s="203">
        <v>9.2200000000000006</v>
      </c>
      <c r="R28" s="203">
        <v>17.920000000000002</v>
      </c>
      <c r="S28" s="203">
        <v>11.16</v>
      </c>
      <c r="T28" s="203">
        <v>0</v>
      </c>
      <c r="U28" s="203">
        <v>49.82</v>
      </c>
      <c r="V28" s="203">
        <v>8.76</v>
      </c>
      <c r="W28" s="203">
        <v>14.7</v>
      </c>
      <c r="X28" s="203">
        <v>62.36</v>
      </c>
      <c r="Y28" s="203">
        <v>0</v>
      </c>
      <c r="Z28" s="203">
        <v>111.66</v>
      </c>
      <c r="AA28" s="203">
        <v>35.17</v>
      </c>
      <c r="AB28" s="203">
        <v>0</v>
      </c>
      <c r="AC28" s="203">
        <v>15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10.18</v>
      </c>
      <c r="AJ28" s="203">
        <v>0</v>
      </c>
      <c r="AK28" s="203">
        <v>96.14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22.11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86.63</v>
      </c>
      <c r="L29" s="203">
        <v>67.38</v>
      </c>
      <c r="M29" s="203">
        <v>30.02</v>
      </c>
      <c r="N29" s="203">
        <v>49.93</v>
      </c>
      <c r="O29" s="203">
        <v>70.540000000000006</v>
      </c>
      <c r="P29" s="203">
        <v>23.11</v>
      </c>
      <c r="Q29" s="203">
        <v>9.2200000000000006</v>
      </c>
      <c r="R29" s="203">
        <v>17.920000000000002</v>
      </c>
      <c r="S29" s="203">
        <v>11.16</v>
      </c>
      <c r="T29" s="203">
        <v>0</v>
      </c>
      <c r="U29" s="203">
        <v>49.82</v>
      </c>
      <c r="V29" s="203">
        <v>8.76</v>
      </c>
      <c r="W29" s="203">
        <v>14.7</v>
      </c>
      <c r="X29" s="203">
        <v>62.36</v>
      </c>
      <c r="Y29" s="203">
        <v>0</v>
      </c>
      <c r="Z29" s="203">
        <v>111.66</v>
      </c>
      <c r="AA29" s="203">
        <v>35.17</v>
      </c>
      <c r="AB29" s="203">
        <v>0</v>
      </c>
      <c r="AC29" s="203">
        <v>15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10.18</v>
      </c>
      <c r="AJ29" s="203">
        <v>0</v>
      </c>
      <c r="AK29" s="203">
        <v>96.14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36.07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86.63</v>
      </c>
      <c r="L30" s="203">
        <v>67.38</v>
      </c>
      <c r="M30" s="203">
        <v>30.02</v>
      </c>
      <c r="N30" s="203">
        <v>49.93</v>
      </c>
      <c r="O30" s="203">
        <v>70.540000000000006</v>
      </c>
      <c r="P30" s="203">
        <v>23.11</v>
      </c>
      <c r="Q30" s="203">
        <v>0</v>
      </c>
      <c r="R30" s="203">
        <v>0</v>
      </c>
      <c r="S30" s="203">
        <v>0</v>
      </c>
      <c r="T30" s="203">
        <v>0</v>
      </c>
      <c r="U30" s="203">
        <v>49.82</v>
      </c>
      <c r="V30" s="203">
        <v>8.76</v>
      </c>
      <c r="W30" s="203">
        <v>14.7</v>
      </c>
      <c r="X30" s="203">
        <v>62.36</v>
      </c>
      <c r="Y30" s="203">
        <v>0</v>
      </c>
      <c r="Z30" s="203">
        <v>111.66</v>
      </c>
      <c r="AA30" s="203">
        <v>35.17</v>
      </c>
      <c r="AB30" s="203">
        <v>0</v>
      </c>
      <c r="AC30" s="203">
        <v>15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10.18</v>
      </c>
      <c r="AJ30" s="203">
        <v>0</v>
      </c>
      <c r="AK30" s="203">
        <v>76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86.63</v>
      </c>
      <c r="L31" s="203">
        <v>67.38</v>
      </c>
      <c r="M31" s="203">
        <v>30.02</v>
      </c>
      <c r="N31" s="203">
        <v>49.93</v>
      </c>
      <c r="O31" s="203">
        <v>70.540000000000006</v>
      </c>
      <c r="P31" s="203">
        <v>23.11</v>
      </c>
      <c r="Q31" s="203">
        <v>0</v>
      </c>
      <c r="R31" s="203">
        <v>0</v>
      </c>
      <c r="S31" s="203">
        <v>0</v>
      </c>
      <c r="T31" s="203">
        <v>0</v>
      </c>
      <c r="U31" s="203">
        <v>49.82</v>
      </c>
      <c r="V31" s="203">
        <v>0</v>
      </c>
      <c r="W31" s="203">
        <v>14.7</v>
      </c>
      <c r="X31" s="203">
        <v>62.36</v>
      </c>
      <c r="Y31" s="203">
        <v>0</v>
      </c>
      <c r="Z31" s="203">
        <v>77</v>
      </c>
      <c r="AA31" s="203">
        <v>19.25</v>
      </c>
      <c r="AB31" s="203">
        <v>0</v>
      </c>
      <c r="AC31" s="203">
        <v>15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10.18</v>
      </c>
      <c r="AJ31" s="203">
        <v>0</v>
      </c>
      <c r="AK31" s="203">
        <v>76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89.71</v>
      </c>
      <c r="L32" s="203">
        <v>67.38</v>
      </c>
      <c r="M32" s="203">
        <v>30.02</v>
      </c>
      <c r="N32" s="203">
        <v>49.93</v>
      </c>
      <c r="O32" s="203">
        <v>70.540000000000006</v>
      </c>
      <c r="P32" s="203">
        <v>23.11</v>
      </c>
      <c r="Q32" s="203">
        <v>0</v>
      </c>
      <c r="R32" s="203">
        <v>0</v>
      </c>
      <c r="S32" s="203">
        <v>0</v>
      </c>
      <c r="T32" s="203">
        <v>0</v>
      </c>
      <c r="U32" s="203">
        <v>49.82</v>
      </c>
      <c r="V32" s="203">
        <v>0</v>
      </c>
      <c r="W32" s="203">
        <v>14.7</v>
      </c>
      <c r="X32" s="203">
        <v>62.36</v>
      </c>
      <c r="Y32" s="203">
        <v>0</v>
      </c>
      <c r="Z32" s="203">
        <v>57.75</v>
      </c>
      <c r="AA32" s="203">
        <v>19.25</v>
      </c>
      <c r="AB32" s="203">
        <v>0</v>
      </c>
      <c r="AC32" s="203">
        <v>15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10.18</v>
      </c>
      <c r="AJ32" s="203">
        <v>0</v>
      </c>
      <c r="AK32" s="203">
        <v>76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89.72</v>
      </c>
      <c r="L33" s="203">
        <v>67.38</v>
      </c>
      <c r="M33" s="203">
        <v>30.02</v>
      </c>
      <c r="N33" s="203">
        <v>49.93</v>
      </c>
      <c r="O33" s="203">
        <v>70.540000000000006</v>
      </c>
      <c r="P33" s="203">
        <v>23.11</v>
      </c>
      <c r="Q33" s="203">
        <v>2.92</v>
      </c>
      <c r="R33" s="203">
        <v>3.45</v>
      </c>
      <c r="S33" s="203">
        <v>2.5299999999999998</v>
      </c>
      <c r="T33" s="203">
        <v>0</v>
      </c>
      <c r="U33" s="203">
        <v>49.82</v>
      </c>
      <c r="V33" s="203">
        <v>0</v>
      </c>
      <c r="W33" s="203">
        <v>14.7</v>
      </c>
      <c r="X33" s="203">
        <v>62.36</v>
      </c>
      <c r="Y33" s="203">
        <v>0</v>
      </c>
      <c r="Z33" s="203">
        <v>57.75</v>
      </c>
      <c r="AA33" s="203">
        <v>19.25</v>
      </c>
      <c r="AB33" s="203">
        <v>0</v>
      </c>
      <c r="AC33" s="203">
        <v>15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10.18</v>
      </c>
      <c r="AJ33" s="203">
        <v>0</v>
      </c>
      <c r="AK33" s="203">
        <v>76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89.71</v>
      </c>
      <c r="L34" s="203">
        <v>67.38</v>
      </c>
      <c r="M34" s="203">
        <v>30.02</v>
      </c>
      <c r="N34" s="203">
        <v>49.93</v>
      </c>
      <c r="O34" s="203">
        <v>70.540000000000006</v>
      </c>
      <c r="P34" s="203">
        <v>23.11</v>
      </c>
      <c r="Q34" s="203">
        <v>4.8499999999999996</v>
      </c>
      <c r="R34" s="203">
        <v>6.91</v>
      </c>
      <c r="S34" s="203">
        <v>4.79</v>
      </c>
      <c r="T34" s="203">
        <v>0</v>
      </c>
      <c r="U34" s="203">
        <v>49.82</v>
      </c>
      <c r="V34" s="203">
        <v>0</v>
      </c>
      <c r="W34" s="203">
        <v>14.71</v>
      </c>
      <c r="X34" s="203">
        <v>62.36</v>
      </c>
      <c r="Y34" s="203">
        <v>0</v>
      </c>
      <c r="Z34" s="203">
        <v>57.75</v>
      </c>
      <c r="AA34" s="203">
        <v>19.25</v>
      </c>
      <c r="AB34" s="203">
        <v>0</v>
      </c>
      <c r="AC34" s="203">
        <v>15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10.18</v>
      </c>
      <c r="AJ34" s="203">
        <v>0</v>
      </c>
      <c r="AK34" s="203">
        <v>76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89.69</v>
      </c>
      <c r="L35" s="203">
        <v>67.38</v>
      </c>
      <c r="M35" s="203">
        <v>30.02</v>
      </c>
      <c r="N35" s="203">
        <v>49.93</v>
      </c>
      <c r="O35" s="203">
        <v>70.540000000000006</v>
      </c>
      <c r="P35" s="203">
        <v>23.11</v>
      </c>
      <c r="Q35" s="203">
        <v>0</v>
      </c>
      <c r="R35" s="203">
        <v>0</v>
      </c>
      <c r="S35" s="203">
        <v>4.29</v>
      </c>
      <c r="T35" s="203">
        <v>0</v>
      </c>
      <c r="U35" s="203">
        <v>49.82</v>
      </c>
      <c r="V35" s="203">
        <v>0</v>
      </c>
      <c r="W35" s="203">
        <v>14.71</v>
      </c>
      <c r="X35" s="203">
        <v>62.36</v>
      </c>
      <c r="Y35" s="203">
        <v>0</v>
      </c>
      <c r="Z35" s="203">
        <v>57.75</v>
      </c>
      <c r="AA35" s="203">
        <v>19.25</v>
      </c>
      <c r="AB35" s="203">
        <v>0</v>
      </c>
      <c r="AC35" s="203">
        <v>15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9.6199999999999992</v>
      </c>
      <c r="AJ35" s="203">
        <v>0</v>
      </c>
      <c r="AK35" s="203">
        <v>76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86.62</v>
      </c>
      <c r="L36" s="203">
        <v>67.38</v>
      </c>
      <c r="M36" s="203">
        <v>30.02</v>
      </c>
      <c r="N36" s="203">
        <v>49.93</v>
      </c>
      <c r="O36" s="203">
        <v>70.540000000000006</v>
      </c>
      <c r="P36" s="203">
        <v>23.11</v>
      </c>
      <c r="Q36" s="203">
        <v>0</v>
      </c>
      <c r="R36" s="203">
        <v>0</v>
      </c>
      <c r="S36" s="203">
        <v>4.29</v>
      </c>
      <c r="T36" s="203">
        <v>0</v>
      </c>
      <c r="U36" s="203">
        <v>49.82</v>
      </c>
      <c r="V36" s="203">
        <v>0</v>
      </c>
      <c r="W36" s="203">
        <v>14.71</v>
      </c>
      <c r="X36" s="203">
        <v>62.36</v>
      </c>
      <c r="Y36" s="203">
        <v>0</v>
      </c>
      <c r="Z36" s="203">
        <v>57.75</v>
      </c>
      <c r="AA36" s="203">
        <v>19.25</v>
      </c>
      <c r="AB36" s="203">
        <v>0</v>
      </c>
      <c r="AC36" s="203">
        <v>15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9.6199999999999992</v>
      </c>
      <c r="AJ36" s="203">
        <v>0</v>
      </c>
      <c r="AK36" s="203">
        <v>76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86.62</v>
      </c>
      <c r="L37" s="203">
        <v>67.38</v>
      </c>
      <c r="M37" s="203">
        <v>30.02</v>
      </c>
      <c r="N37" s="203">
        <v>49.93</v>
      </c>
      <c r="O37" s="203">
        <v>70.540000000000006</v>
      </c>
      <c r="P37" s="203">
        <v>23.11</v>
      </c>
      <c r="Q37" s="203">
        <v>0</v>
      </c>
      <c r="R37" s="203">
        <v>0</v>
      </c>
      <c r="S37" s="203">
        <v>4.29</v>
      </c>
      <c r="T37" s="203">
        <v>0</v>
      </c>
      <c r="U37" s="203">
        <v>49.82</v>
      </c>
      <c r="V37" s="203">
        <v>0</v>
      </c>
      <c r="W37" s="203">
        <v>14.71</v>
      </c>
      <c r="X37" s="203">
        <v>62.36</v>
      </c>
      <c r="Y37" s="203">
        <v>0</v>
      </c>
      <c r="Z37" s="203">
        <v>57.75</v>
      </c>
      <c r="AA37" s="203">
        <v>19.25</v>
      </c>
      <c r="AB37" s="203">
        <v>0</v>
      </c>
      <c r="AC37" s="203">
        <v>15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9.6199999999999992</v>
      </c>
      <c r="AJ37" s="203">
        <v>0</v>
      </c>
      <c r="AK37" s="203">
        <v>76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86.62</v>
      </c>
      <c r="L38" s="203">
        <v>67.38</v>
      </c>
      <c r="M38" s="203">
        <v>30.02</v>
      </c>
      <c r="N38" s="203">
        <v>49.93</v>
      </c>
      <c r="O38" s="203">
        <v>70.540000000000006</v>
      </c>
      <c r="P38" s="203">
        <v>23.11</v>
      </c>
      <c r="Q38" s="203">
        <v>0</v>
      </c>
      <c r="R38" s="203">
        <v>0</v>
      </c>
      <c r="S38" s="203">
        <v>4.29</v>
      </c>
      <c r="T38" s="203">
        <v>0</v>
      </c>
      <c r="U38" s="203">
        <v>49.82</v>
      </c>
      <c r="V38" s="203">
        <v>0</v>
      </c>
      <c r="W38" s="203">
        <v>14.71</v>
      </c>
      <c r="X38" s="203">
        <v>62.36</v>
      </c>
      <c r="Y38" s="203">
        <v>0</v>
      </c>
      <c r="Z38" s="203">
        <v>57.75</v>
      </c>
      <c r="AA38" s="203">
        <v>19.25</v>
      </c>
      <c r="AB38" s="203">
        <v>0</v>
      </c>
      <c r="AC38" s="203">
        <v>15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9.6199999999999992</v>
      </c>
      <c r="AJ38" s="203">
        <v>0</v>
      </c>
      <c r="AK38" s="203">
        <v>76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86.62</v>
      </c>
      <c r="L39" s="203">
        <v>67.38</v>
      </c>
      <c r="M39" s="203">
        <v>30.02</v>
      </c>
      <c r="N39" s="203">
        <v>49.93</v>
      </c>
      <c r="O39" s="203">
        <v>70.540000000000006</v>
      </c>
      <c r="P39" s="203">
        <v>23.11</v>
      </c>
      <c r="Q39" s="203">
        <v>4.5</v>
      </c>
      <c r="R39" s="203">
        <v>6.35</v>
      </c>
      <c r="S39" s="203">
        <v>4.29</v>
      </c>
      <c r="T39" s="203">
        <v>0</v>
      </c>
      <c r="U39" s="203">
        <v>49.82</v>
      </c>
      <c r="V39" s="203">
        <v>0</v>
      </c>
      <c r="W39" s="203">
        <v>14.71</v>
      </c>
      <c r="X39" s="203">
        <v>62.36</v>
      </c>
      <c r="Y39" s="203">
        <v>0</v>
      </c>
      <c r="Z39" s="203">
        <v>57.75</v>
      </c>
      <c r="AA39" s="203">
        <v>19.25</v>
      </c>
      <c r="AB39" s="203">
        <v>0</v>
      </c>
      <c r="AC39" s="203">
        <v>14.97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9.6199999999999992</v>
      </c>
      <c r="AJ39" s="203">
        <v>0</v>
      </c>
      <c r="AK39" s="203">
        <v>76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86.62</v>
      </c>
      <c r="L40" s="203">
        <v>67.38</v>
      </c>
      <c r="M40" s="203">
        <v>30.02</v>
      </c>
      <c r="N40" s="203">
        <v>49.93</v>
      </c>
      <c r="O40" s="203">
        <v>70.540000000000006</v>
      </c>
      <c r="P40" s="203">
        <v>23.11</v>
      </c>
      <c r="Q40" s="203">
        <v>4.5</v>
      </c>
      <c r="R40" s="203">
        <v>0</v>
      </c>
      <c r="S40" s="203">
        <v>4.29</v>
      </c>
      <c r="T40" s="203">
        <v>0</v>
      </c>
      <c r="U40" s="203">
        <v>49.82</v>
      </c>
      <c r="V40" s="203">
        <v>0</v>
      </c>
      <c r="W40" s="203">
        <v>14.71</v>
      </c>
      <c r="X40" s="203">
        <v>62.36</v>
      </c>
      <c r="Y40" s="203">
        <v>0</v>
      </c>
      <c r="Z40" s="203">
        <v>67.37</v>
      </c>
      <c r="AA40" s="203">
        <v>19.25</v>
      </c>
      <c r="AB40" s="203">
        <v>0</v>
      </c>
      <c r="AC40" s="203">
        <v>14.97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9.6199999999999992</v>
      </c>
      <c r="AJ40" s="203">
        <v>0</v>
      </c>
      <c r="AK40" s="203">
        <v>76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86.62</v>
      </c>
      <c r="L41" s="203">
        <v>67.38</v>
      </c>
      <c r="M41" s="203">
        <v>30.02</v>
      </c>
      <c r="N41" s="203">
        <v>49.93</v>
      </c>
      <c r="O41" s="203">
        <v>70.540000000000006</v>
      </c>
      <c r="P41" s="203">
        <v>23.11</v>
      </c>
      <c r="Q41" s="203">
        <v>4.5</v>
      </c>
      <c r="R41" s="203">
        <v>0</v>
      </c>
      <c r="S41" s="203">
        <v>4.29</v>
      </c>
      <c r="T41" s="203">
        <v>0</v>
      </c>
      <c r="U41" s="203">
        <v>49.82</v>
      </c>
      <c r="V41" s="203">
        <v>0</v>
      </c>
      <c r="W41" s="203">
        <v>14.71</v>
      </c>
      <c r="X41" s="203">
        <v>62.36</v>
      </c>
      <c r="Y41" s="203">
        <v>0</v>
      </c>
      <c r="Z41" s="203">
        <v>81.81</v>
      </c>
      <c r="AA41" s="203">
        <v>19.25</v>
      </c>
      <c r="AB41" s="203">
        <v>0</v>
      </c>
      <c r="AC41" s="203">
        <v>14.97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9.6199999999999992</v>
      </c>
      <c r="AJ41" s="203">
        <v>0</v>
      </c>
      <c r="AK41" s="203">
        <v>76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86.62</v>
      </c>
      <c r="L42" s="203">
        <v>67.38</v>
      </c>
      <c r="M42" s="203">
        <v>30.02</v>
      </c>
      <c r="N42" s="203">
        <v>49.93</v>
      </c>
      <c r="O42" s="203">
        <v>70.540000000000006</v>
      </c>
      <c r="P42" s="203">
        <v>23.11</v>
      </c>
      <c r="Q42" s="203">
        <v>4.3899999999999997</v>
      </c>
      <c r="R42" s="203">
        <v>0</v>
      </c>
      <c r="S42" s="203">
        <v>4.29</v>
      </c>
      <c r="T42" s="203">
        <v>0</v>
      </c>
      <c r="U42" s="203">
        <v>49.82</v>
      </c>
      <c r="V42" s="203">
        <v>0</v>
      </c>
      <c r="W42" s="203">
        <v>14.71</v>
      </c>
      <c r="X42" s="203">
        <v>62.36</v>
      </c>
      <c r="Y42" s="203">
        <v>0</v>
      </c>
      <c r="Z42" s="203">
        <v>86.62</v>
      </c>
      <c r="AA42" s="203">
        <v>19.25</v>
      </c>
      <c r="AB42" s="203">
        <v>0</v>
      </c>
      <c r="AC42" s="203">
        <v>14.97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9.6199999999999992</v>
      </c>
      <c r="AJ42" s="203">
        <v>0</v>
      </c>
      <c r="AK42" s="203">
        <v>76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86.62</v>
      </c>
      <c r="L43" s="203">
        <v>67.38</v>
      </c>
      <c r="M43" s="203">
        <v>30.02</v>
      </c>
      <c r="N43" s="203">
        <v>49.93</v>
      </c>
      <c r="O43" s="203">
        <v>70.540000000000006</v>
      </c>
      <c r="P43" s="203">
        <v>23.11</v>
      </c>
      <c r="Q43" s="203">
        <v>2.0299999999999998</v>
      </c>
      <c r="R43" s="203">
        <v>0</v>
      </c>
      <c r="S43" s="203">
        <v>4.24</v>
      </c>
      <c r="T43" s="203">
        <v>0</v>
      </c>
      <c r="U43" s="203">
        <v>49.82</v>
      </c>
      <c r="V43" s="203">
        <v>8.76</v>
      </c>
      <c r="W43" s="203">
        <v>14.71</v>
      </c>
      <c r="X43" s="203">
        <v>62.36</v>
      </c>
      <c r="Y43" s="203">
        <v>0</v>
      </c>
      <c r="Z43" s="203">
        <v>117.42</v>
      </c>
      <c r="AA43" s="203">
        <v>35.17</v>
      </c>
      <c r="AB43" s="203">
        <v>0</v>
      </c>
      <c r="AC43" s="203">
        <v>14.97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9.6199999999999992</v>
      </c>
      <c r="AJ43" s="203">
        <v>0</v>
      </c>
      <c r="AK43" s="203">
        <v>76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86.62</v>
      </c>
      <c r="L44" s="203">
        <v>67.38</v>
      </c>
      <c r="M44" s="203">
        <v>30.02</v>
      </c>
      <c r="N44" s="203">
        <v>49.93</v>
      </c>
      <c r="O44" s="203">
        <v>70.540000000000006</v>
      </c>
      <c r="P44" s="203">
        <v>23.11</v>
      </c>
      <c r="Q44" s="203">
        <v>2.0299999999999998</v>
      </c>
      <c r="R44" s="203">
        <v>0</v>
      </c>
      <c r="S44" s="203">
        <v>4.24</v>
      </c>
      <c r="T44" s="203">
        <v>0</v>
      </c>
      <c r="U44" s="203">
        <v>49.82</v>
      </c>
      <c r="V44" s="203">
        <v>8.76</v>
      </c>
      <c r="W44" s="203">
        <v>14.71</v>
      </c>
      <c r="X44" s="203">
        <v>62.36</v>
      </c>
      <c r="Y44" s="203">
        <v>0</v>
      </c>
      <c r="Z44" s="203">
        <v>117.42</v>
      </c>
      <c r="AA44" s="203">
        <v>35.17</v>
      </c>
      <c r="AB44" s="203">
        <v>0</v>
      </c>
      <c r="AC44" s="203">
        <v>14.97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9.6199999999999992</v>
      </c>
      <c r="AJ44" s="203">
        <v>0</v>
      </c>
      <c r="AK44" s="203">
        <v>76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86.62</v>
      </c>
      <c r="L45" s="203">
        <v>67.38</v>
      </c>
      <c r="M45" s="203">
        <v>30.02</v>
      </c>
      <c r="N45" s="203">
        <v>49.93</v>
      </c>
      <c r="O45" s="203">
        <v>70.540000000000006</v>
      </c>
      <c r="P45" s="203">
        <v>23.11</v>
      </c>
      <c r="Q45" s="203">
        <v>0.24</v>
      </c>
      <c r="R45" s="203">
        <v>0</v>
      </c>
      <c r="S45" s="203">
        <v>4.24</v>
      </c>
      <c r="T45" s="203">
        <v>0</v>
      </c>
      <c r="U45" s="203">
        <v>49.82</v>
      </c>
      <c r="V45" s="203">
        <v>8.76</v>
      </c>
      <c r="W45" s="203">
        <v>14.71</v>
      </c>
      <c r="X45" s="203">
        <v>62.36</v>
      </c>
      <c r="Y45" s="203">
        <v>0</v>
      </c>
      <c r="Z45" s="203">
        <v>118.21</v>
      </c>
      <c r="AA45" s="203">
        <v>35.409999999999997</v>
      </c>
      <c r="AB45" s="203">
        <v>0</v>
      </c>
      <c r="AC45" s="203">
        <v>12.66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9.6199999999999992</v>
      </c>
      <c r="AJ45" s="203">
        <v>0</v>
      </c>
      <c r="AK45" s="203">
        <v>76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86.62</v>
      </c>
      <c r="L46" s="203">
        <v>67.38</v>
      </c>
      <c r="M46" s="203">
        <v>30.02</v>
      </c>
      <c r="N46" s="203">
        <v>49.93</v>
      </c>
      <c r="O46" s="203">
        <v>70.540000000000006</v>
      </c>
      <c r="P46" s="203">
        <v>23.11</v>
      </c>
      <c r="Q46" s="203">
        <v>0.24</v>
      </c>
      <c r="R46" s="203">
        <v>0</v>
      </c>
      <c r="S46" s="203">
        <v>4.24</v>
      </c>
      <c r="T46" s="203">
        <v>0</v>
      </c>
      <c r="U46" s="203">
        <v>49.82</v>
      </c>
      <c r="V46" s="203">
        <v>8.76</v>
      </c>
      <c r="W46" s="203">
        <v>14.71</v>
      </c>
      <c r="X46" s="203">
        <v>62.36</v>
      </c>
      <c r="Y46" s="203">
        <v>0</v>
      </c>
      <c r="Z46" s="203">
        <v>118.21</v>
      </c>
      <c r="AA46" s="203">
        <v>35.409999999999997</v>
      </c>
      <c r="AB46" s="203">
        <v>0</v>
      </c>
      <c r="AC46" s="203">
        <v>12.66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9.6199999999999992</v>
      </c>
      <c r="AJ46" s="203">
        <v>0</v>
      </c>
      <c r="AK46" s="203">
        <v>76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86.62</v>
      </c>
      <c r="L47" s="203">
        <v>67.38</v>
      </c>
      <c r="M47" s="203">
        <v>30.02</v>
      </c>
      <c r="N47" s="203">
        <v>49.93</v>
      </c>
      <c r="O47" s="203">
        <v>70.540000000000006</v>
      </c>
      <c r="P47" s="203">
        <v>23.11</v>
      </c>
      <c r="Q47" s="203">
        <v>9.2200000000000006</v>
      </c>
      <c r="R47" s="203">
        <v>17.920000000000002</v>
      </c>
      <c r="S47" s="203">
        <v>11.16</v>
      </c>
      <c r="T47" s="203">
        <v>0</v>
      </c>
      <c r="U47" s="203">
        <v>49.82</v>
      </c>
      <c r="V47" s="203">
        <v>8.76</v>
      </c>
      <c r="W47" s="203">
        <v>14.71</v>
      </c>
      <c r="X47" s="203">
        <v>62.36</v>
      </c>
      <c r="Y47" s="203">
        <v>0</v>
      </c>
      <c r="Z47" s="203">
        <v>110.33</v>
      </c>
      <c r="AA47" s="203">
        <v>35.409999999999997</v>
      </c>
      <c r="AB47" s="203">
        <v>0</v>
      </c>
      <c r="AC47" s="203">
        <v>4.45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3.33</v>
      </c>
      <c r="AJ47" s="203">
        <v>0</v>
      </c>
      <c r="AK47" s="203">
        <v>76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86.62</v>
      </c>
      <c r="L48" s="203">
        <v>67.38</v>
      </c>
      <c r="M48" s="203">
        <v>30.02</v>
      </c>
      <c r="N48" s="203">
        <v>49.93</v>
      </c>
      <c r="O48" s="203">
        <v>70.540000000000006</v>
      </c>
      <c r="P48" s="203">
        <v>23.11</v>
      </c>
      <c r="Q48" s="203">
        <v>9.2200000000000006</v>
      </c>
      <c r="R48" s="203">
        <v>17.920000000000002</v>
      </c>
      <c r="S48" s="203">
        <v>11.16</v>
      </c>
      <c r="T48" s="203">
        <v>0</v>
      </c>
      <c r="U48" s="203">
        <v>49.82</v>
      </c>
      <c r="V48" s="203">
        <v>8.76</v>
      </c>
      <c r="W48" s="203">
        <v>14.71</v>
      </c>
      <c r="X48" s="203">
        <v>62.36</v>
      </c>
      <c r="Y48" s="203">
        <v>0</v>
      </c>
      <c r="Z48" s="203">
        <v>110.33</v>
      </c>
      <c r="AA48" s="203">
        <v>35.409999999999997</v>
      </c>
      <c r="AB48" s="203">
        <v>0</v>
      </c>
      <c r="AC48" s="203">
        <v>4.45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3.33</v>
      </c>
      <c r="AJ48" s="203">
        <v>0</v>
      </c>
      <c r="AK48" s="203">
        <v>76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82.77</v>
      </c>
      <c r="L49" s="203">
        <v>66.41</v>
      </c>
      <c r="M49" s="203">
        <v>30.02</v>
      </c>
      <c r="N49" s="203">
        <v>49.93</v>
      </c>
      <c r="O49" s="203">
        <v>70.540000000000006</v>
      </c>
      <c r="P49" s="203">
        <v>23.11</v>
      </c>
      <c r="Q49" s="203">
        <v>9.2200000000000006</v>
      </c>
      <c r="R49" s="203">
        <v>8.66</v>
      </c>
      <c r="S49" s="203">
        <v>11.16</v>
      </c>
      <c r="T49" s="203">
        <v>0</v>
      </c>
      <c r="U49" s="203">
        <v>49.82</v>
      </c>
      <c r="V49" s="203">
        <v>8.76</v>
      </c>
      <c r="W49" s="203">
        <v>14.71</v>
      </c>
      <c r="X49" s="203">
        <v>62.36</v>
      </c>
      <c r="Y49" s="203">
        <v>0</v>
      </c>
      <c r="Z49" s="203">
        <v>110.33</v>
      </c>
      <c r="AA49" s="203">
        <v>35.409999999999997</v>
      </c>
      <c r="AB49" s="203">
        <v>0</v>
      </c>
      <c r="AC49" s="203">
        <v>12.66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9.6199999999999992</v>
      </c>
      <c r="AJ49" s="203">
        <v>0</v>
      </c>
      <c r="AK49" s="203">
        <v>75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82.77</v>
      </c>
      <c r="L50" s="203">
        <v>66.41</v>
      </c>
      <c r="M50" s="203">
        <v>30.02</v>
      </c>
      <c r="N50" s="203">
        <v>49.93</v>
      </c>
      <c r="O50" s="203">
        <v>70.540000000000006</v>
      </c>
      <c r="P50" s="203">
        <v>23.11</v>
      </c>
      <c r="Q50" s="203">
        <v>2.66</v>
      </c>
      <c r="R50" s="203">
        <v>0</v>
      </c>
      <c r="S50" s="203">
        <v>4.24</v>
      </c>
      <c r="T50" s="203">
        <v>0</v>
      </c>
      <c r="U50" s="203">
        <v>49.82</v>
      </c>
      <c r="V50" s="203">
        <v>0</v>
      </c>
      <c r="W50" s="203">
        <v>14.71</v>
      </c>
      <c r="X50" s="203">
        <v>62.36</v>
      </c>
      <c r="Y50" s="203">
        <v>0</v>
      </c>
      <c r="Z50" s="203">
        <v>110.33</v>
      </c>
      <c r="AA50" s="203">
        <v>35.409999999999997</v>
      </c>
      <c r="AB50" s="203">
        <v>0</v>
      </c>
      <c r="AC50" s="203">
        <v>12.66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9.6199999999999992</v>
      </c>
      <c r="AJ50" s="203">
        <v>0</v>
      </c>
      <c r="AK50" s="203">
        <v>75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77</v>
      </c>
      <c r="L51" s="203">
        <v>57.75</v>
      </c>
      <c r="M51" s="203">
        <v>30.02</v>
      </c>
      <c r="N51" s="203">
        <v>49.93</v>
      </c>
      <c r="O51" s="203">
        <v>70.540000000000006</v>
      </c>
      <c r="P51" s="203">
        <v>23.11</v>
      </c>
      <c r="Q51" s="203">
        <v>2.66</v>
      </c>
      <c r="R51" s="203">
        <v>0</v>
      </c>
      <c r="S51" s="203">
        <v>4.24</v>
      </c>
      <c r="T51" s="203">
        <v>0</v>
      </c>
      <c r="U51" s="203">
        <v>49.82</v>
      </c>
      <c r="V51" s="203">
        <v>0</v>
      </c>
      <c r="W51" s="203">
        <v>14.71</v>
      </c>
      <c r="X51" s="203">
        <v>62.36</v>
      </c>
      <c r="Y51" s="203">
        <v>0</v>
      </c>
      <c r="Z51" s="203">
        <v>109.56</v>
      </c>
      <c r="AA51" s="203">
        <v>35.17</v>
      </c>
      <c r="AB51" s="203">
        <v>0</v>
      </c>
      <c r="AC51" s="203">
        <v>12.66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9.6199999999999992</v>
      </c>
      <c r="AJ51" s="203">
        <v>0</v>
      </c>
      <c r="AK51" s="203">
        <v>75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77</v>
      </c>
      <c r="L52" s="203">
        <v>57.75</v>
      </c>
      <c r="M52" s="203">
        <v>30.02</v>
      </c>
      <c r="N52" s="203">
        <v>49.93</v>
      </c>
      <c r="O52" s="203">
        <v>70.540000000000006</v>
      </c>
      <c r="P52" s="203">
        <v>23.11</v>
      </c>
      <c r="Q52" s="203">
        <v>2.66</v>
      </c>
      <c r="R52" s="203">
        <v>0</v>
      </c>
      <c r="S52" s="203">
        <v>11.16</v>
      </c>
      <c r="T52" s="203">
        <v>0</v>
      </c>
      <c r="U52" s="203">
        <v>49.82</v>
      </c>
      <c r="V52" s="203">
        <v>8.76</v>
      </c>
      <c r="W52" s="203">
        <v>14.71</v>
      </c>
      <c r="X52" s="203">
        <v>62.36</v>
      </c>
      <c r="Y52" s="203">
        <v>0</v>
      </c>
      <c r="Z52" s="203">
        <v>109.56</v>
      </c>
      <c r="AA52" s="203">
        <v>35.17</v>
      </c>
      <c r="AB52" s="203">
        <v>0</v>
      </c>
      <c r="AC52" s="203">
        <v>12.66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9.6199999999999992</v>
      </c>
      <c r="AJ52" s="203">
        <v>0</v>
      </c>
      <c r="AK52" s="203">
        <v>75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77</v>
      </c>
      <c r="L53" s="203">
        <v>57.75</v>
      </c>
      <c r="M53" s="203">
        <v>30.02</v>
      </c>
      <c r="N53" s="203">
        <v>49.93</v>
      </c>
      <c r="O53" s="203">
        <v>70.540000000000006</v>
      </c>
      <c r="P53" s="203">
        <v>23.11</v>
      </c>
      <c r="Q53" s="203">
        <v>9.2200000000000006</v>
      </c>
      <c r="R53" s="203">
        <v>17.32</v>
      </c>
      <c r="S53" s="203">
        <v>11.16</v>
      </c>
      <c r="T53" s="203">
        <v>0</v>
      </c>
      <c r="U53" s="203">
        <v>49.82</v>
      </c>
      <c r="V53" s="203">
        <v>8.76</v>
      </c>
      <c r="W53" s="203">
        <v>14.71</v>
      </c>
      <c r="X53" s="203">
        <v>62.36</v>
      </c>
      <c r="Y53" s="203">
        <v>0</v>
      </c>
      <c r="Z53" s="203">
        <v>109.56</v>
      </c>
      <c r="AA53" s="203">
        <v>35.17</v>
      </c>
      <c r="AB53" s="203">
        <v>0</v>
      </c>
      <c r="AC53" s="203">
        <v>12.66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9.6199999999999992</v>
      </c>
      <c r="AJ53" s="203">
        <v>0</v>
      </c>
      <c r="AK53" s="203">
        <v>75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77</v>
      </c>
      <c r="L54" s="203">
        <v>57.75</v>
      </c>
      <c r="M54" s="203">
        <v>30.02</v>
      </c>
      <c r="N54" s="203">
        <v>49.93</v>
      </c>
      <c r="O54" s="203">
        <v>70.540000000000006</v>
      </c>
      <c r="P54" s="203">
        <v>23.11</v>
      </c>
      <c r="Q54" s="203">
        <v>0.84</v>
      </c>
      <c r="R54" s="203">
        <v>6.39</v>
      </c>
      <c r="S54" s="203">
        <v>6</v>
      </c>
      <c r="T54" s="203">
        <v>0</v>
      </c>
      <c r="U54" s="203">
        <v>49.82</v>
      </c>
      <c r="V54" s="203">
        <v>8.76</v>
      </c>
      <c r="W54" s="203">
        <v>14.71</v>
      </c>
      <c r="X54" s="203">
        <v>62.36</v>
      </c>
      <c r="Y54" s="203">
        <v>0</v>
      </c>
      <c r="Z54" s="203">
        <v>109.56</v>
      </c>
      <c r="AA54" s="203">
        <v>35.17</v>
      </c>
      <c r="AB54" s="203">
        <v>0</v>
      </c>
      <c r="AC54" s="203">
        <v>12.66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9.6199999999999992</v>
      </c>
      <c r="AJ54" s="203">
        <v>0</v>
      </c>
      <c r="AK54" s="203">
        <v>75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62.56</v>
      </c>
      <c r="L55" s="203">
        <v>48.13</v>
      </c>
      <c r="M55" s="203">
        <v>30.02</v>
      </c>
      <c r="N55" s="203">
        <v>49.93</v>
      </c>
      <c r="O55" s="203">
        <v>70.540000000000006</v>
      </c>
      <c r="P55" s="203">
        <v>23.11</v>
      </c>
      <c r="Q55" s="203">
        <v>0</v>
      </c>
      <c r="R55" s="203">
        <v>8.25</v>
      </c>
      <c r="S55" s="203">
        <v>4.97</v>
      </c>
      <c r="T55" s="203">
        <v>0</v>
      </c>
      <c r="U55" s="203">
        <v>49.82</v>
      </c>
      <c r="V55" s="203">
        <v>0</v>
      </c>
      <c r="W55" s="203">
        <v>14.71</v>
      </c>
      <c r="X55" s="203">
        <v>62.36</v>
      </c>
      <c r="Y55" s="203">
        <v>0</v>
      </c>
      <c r="Z55" s="203">
        <v>109.56</v>
      </c>
      <c r="AA55" s="203">
        <v>35.17</v>
      </c>
      <c r="AB55" s="203">
        <v>0</v>
      </c>
      <c r="AC55" s="203">
        <v>12.66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9.6199999999999992</v>
      </c>
      <c r="AJ55" s="203">
        <v>0</v>
      </c>
      <c r="AK55" s="203">
        <v>75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77</v>
      </c>
      <c r="L56" s="203">
        <v>57.75</v>
      </c>
      <c r="M56" s="203">
        <v>30.02</v>
      </c>
      <c r="N56" s="203">
        <v>49.93</v>
      </c>
      <c r="O56" s="203">
        <v>70.540000000000006</v>
      </c>
      <c r="P56" s="203">
        <v>23.11</v>
      </c>
      <c r="Q56" s="203">
        <v>0</v>
      </c>
      <c r="R56" s="203">
        <v>8.25</v>
      </c>
      <c r="S56" s="203">
        <v>4.97</v>
      </c>
      <c r="T56" s="203">
        <v>0</v>
      </c>
      <c r="U56" s="203">
        <v>49.82</v>
      </c>
      <c r="V56" s="203">
        <v>0</v>
      </c>
      <c r="W56" s="203">
        <v>14.71</v>
      </c>
      <c r="X56" s="203">
        <v>62.36</v>
      </c>
      <c r="Y56" s="203">
        <v>0</v>
      </c>
      <c r="Z56" s="203">
        <v>109.56</v>
      </c>
      <c r="AA56" s="203">
        <v>35.17</v>
      </c>
      <c r="AB56" s="203">
        <v>0</v>
      </c>
      <c r="AC56" s="203">
        <v>12.66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9.6199999999999992</v>
      </c>
      <c r="AJ56" s="203">
        <v>0</v>
      </c>
      <c r="AK56" s="203">
        <v>75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77</v>
      </c>
      <c r="L57" s="203">
        <v>57.75</v>
      </c>
      <c r="M57" s="203">
        <v>30.02</v>
      </c>
      <c r="N57" s="203">
        <v>49.93</v>
      </c>
      <c r="O57" s="203">
        <v>70.540000000000006</v>
      </c>
      <c r="P57" s="203">
        <v>23.11</v>
      </c>
      <c r="Q57" s="203">
        <v>9.2200000000000006</v>
      </c>
      <c r="R57" s="203">
        <v>16</v>
      </c>
      <c r="S57" s="203">
        <v>11.16</v>
      </c>
      <c r="T57" s="203">
        <v>0</v>
      </c>
      <c r="U57" s="203">
        <v>49.82</v>
      </c>
      <c r="V57" s="203">
        <v>8.76</v>
      </c>
      <c r="W57" s="203">
        <v>14.71</v>
      </c>
      <c r="X57" s="203">
        <v>62.36</v>
      </c>
      <c r="Y57" s="203">
        <v>0</v>
      </c>
      <c r="Z57" s="203">
        <v>109.56</v>
      </c>
      <c r="AA57" s="203">
        <v>35.17</v>
      </c>
      <c r="AB57" s="203">
        <v>0</v>
      </c>
      <c r="AC57" s="203">
        <v>12.66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9.6199999999999992</v>
      </c>
      <c r="AJ57" s="203">
        <v>0</v>
      </c>
      <c r="AK57" s="203">
        <v>75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77</v>
      </c>
      <c r="L58" s="203">
        <v>57.75</v>
      </c>
      <c r="M58" s="203">
        <v>30.02</v>
      </c>
      <c r="N58" s="203">
        <v>49.93</v>
      </c>
      <c r="O58" s="203">
        <v>70.540000000000006</v>
      </c>
      <c r="P58" s="203">
        <v>23.11</v>
      </c>
      <c r="Q58" s="203">
        <v>0</v>
      </c>
      <c r="R58" s="203">
        <v>6.39</v>
      </c>
      <c r="S58" s="203">
        <v>4.3099999999999996</v>
      </c>
      <c r="T58" s="203">
        <v>0</v>
      </c>
      <c r="U58" s="203">
        <v>49.82</v>
      </c>
      <c r="V58" s="203">
        <v>8.76</v>
      </c>
      <c r="W58" s="203">
        <v>14.7</v>
      </c>
      <c r="X58" s="203">
        <v>62.36</v>
      </c>
      <c r="Y58" s="203">
        <v>0</v>
      </c>
      <c r="Z58" s="203">
        <v>109.56</v>
      </c>
      <c r="AA58" s="203">
        <v>35.17</v>
      </c>
      <c r="AB58" s="203">
        <v>0</v>
      </c>
      <c r="AC58" s="203">
        <v>13.29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9.6199999999999992</v>
      </c>
      <c r="AJ58" s="203">
        <v>0</v>
      </c>
      <c r="AK58" s="203">
        <v>75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62.56</v>
      </c>
      <c r="L59" s="203">
        <v>48.13</v>
      </c>
      <c r="M59" s="203">
        <v>30.02</v>
      </c>
      <c r="N59" s="203">
        <v>49.93</v>
      </c>
      <c r="O59" s="203">
        <v>70.540000000000006</v>
      </c>
      <c r="P59" s="203">
        <v>23.11</v>
      </c>
      <c r="Q59" s="203">
        <v>0</v>
      </c>
      <c r="R59" s="203">
        <v>6.39</v>
      </c>
      <c r="S59" s="203">
        <v>4.3099999999999996</v>
      </c>
      <c r="T59" s="203">
        <v>0</v>
      </c>
      <c r="U59" s="203">
        <v>49.82</v>
      </c>
      <c r="V59" s="203">
        <v>0</v>
      </c>
      <c r="W59" s="203">
        <v>14.7</v>
      </c>
      <c r="X59" s="203">
        <v>62.36</v>
      </c>
      <c r="Y59" s="203">
        <v>0</v>
      </c>
      <c r="Z59" s="203">
        <v>109.56</v>
      </c>
      <c r="AA59" s="203">
        <v>35.17</v>
      </c>
      <c r="AB59" s="203">
        <v>0</v>
      </c>
      <c r="AC59" s="203">
        <v>13.29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9.6199999999999992</v>
      </c>
      <c r="AJ59" s="203">
        <v>0</v>
      </c>
      <c r="AK59" s="203">
        <v>75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77</v>
      </c>
      <c r="L60" s="203">
        <v>57.75</v>
      </c>
      <c r="M60" s="203">
        <v>30.02</v>
      </c>
      <c r="N60" s="203">
        <v>49.93</v>
      </c>
      <c r="O60" s="203">
        <v>70.540000000000006</v>
      </c>
      <c r="P60" s="203">
        <v>23.11</v>
      </c>
      <c r="Q60" s="203">
        <v>3.85</v>
      </c>
      <c r="R60" s="203">
        <v>4.8</v>
      </c>
      <c r="S60" s="203">
        <v>3.27</v>
      </c>
      <c r="T60" s="203">
        <v>0</v>
      </c>
      <c r="U60" s="203">
        <v>49.82</v>
      </c>
      <c r="V60" s="203">
        <v>8.76</v>
      </c>
      <c r="W60" s="203">
        <v>14.7</v>
      </c>
      <c r="X60" s="203">
        <v>62.36</v>
      </c>
      <c r="Y60" s="203">
        <v>0</v>
      </c>
      <c r="Z60" s="203">
        <v>109.56</v>
      </c>
      <c r="AA60" s="203">
        <v>35.17</v>
      </c>
      <c r="AB60" s="203">
        <v>0</v>
      </c>
      <c r="AC60" s="203">
        <v>13.29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9.6199999999999992</v>
      </c>
      <c r="AJ60" s="203">
        <v>0</v>
      </c>
      <c r="AK60" s="203">
        <v>75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154.75</v>
      </c>
      <c r="L61" s="203">
        <v>57.75</v>
      </c>
      <c r="M61" s="203">
        <v>30.02</v>
      </c>
      <c r="N61" s="203">
        <v>49.93</v>
      </c>
      <c r="O61" s="203">
        <v>70.540000000000006</v>
      </c>
      <c r="P61" s="203">
        <v>23.11</v>
      </c>
      <c r="Q61" s="203">
        <v>9.2200000000000006</v>
      </c>
      <c r="R61" s="203">
        <v>17.920000000000002</v>
      </c>
      <c r="S61" s="203">
        <v>11.16</v>
      </c>
      <c r="T61" s="203">
        <v>0</v>
      </c>
      <c r="U61" s="203">
        <v>49.82</v>
      </c>
      <c r="V61" s="203">
        <v>8.76</v>
      </c>
      <c r="W61" s="203">
        <v>14.7</v>
      </c>
      <c r="X61" s="203">
        <v>62.36</v>
      </c>
      <c r="Y61" s="203">
        <v>0</v>
      </c>
      <c r="Z61" s="203">
        <v>109.56</v>
      </c>
      <c r="AA61" s="203">
        <v>35.17</v>
      </c>
      <c r="AB61" s="203">
        <v>0</v>
      </c>
      <c r="AC61" s="203">
        <v>13.29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9.6199999999999992</v>
      </c>
      <c r="AJ61" s="203">
        <v>0</v>
      </c>
      <c r="AK61" s="203">
        <v>92.99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148.30000000000001</v>
      </c>
      <c r="L62" s="203">
        <v>57.75</v>
      </c>
      <c r="M62" s="203">
        <v>30.02</v>
      </c>
      <c r="N62" s="203">
        <v>49.93</v>
      </c>
      <c r="O62" s="203">
        <v>70.540000000000006</v>
      </c>
      <c r="P62" s="203">
        <v>23.11</v>
      </c>
      <c r="Q62" s="203">
        <v>9.2200000000000006</v>
      </c>
      <c r="R62" s="203">
        <v>17.920000000000002</v>
      </c>
      <c r="S62" s="203">
        <v>11.16</v>
      </c>
      <c r="T62" s="203">
        <v>0</v>
      </c>
      <c r="U62" s="203">
        <v>49.82</v>
      </c>
      <c r="V62" s="203">
        <v>8.76</v>
      </c>
      <c r="W62" s="203">
        <v>14.7</v>
      </c>
      <c r="X62" s="203">
        <v>62.36</v>
      </c>
      <c r="Y62" s="203">
        <v>0</v>
      </c>
      <c r="Z62" s="203">
        <v>109.56</v>
      </c>
      <c r="AA62" s="203">
        <v>35.17</v>
      </c>
      <c r="AB62" s="203">
        <v>0</v>
      </c>
      <c r="AC62" s="203">
        <v>13.29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9.6199999999999992</v>
      </c>
      <c r="AJ62" s="203">
        <v>0</v>
      </c>
      <c r="AK62" s="203">
        <v>92.99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140.88999999999999</v>
      </c>
      <c r="L63" s="203">
        <v>57.75</v>
      </c>
      <c r="M63" s="203">
        <v>30.02</v>
      </c>
      <c r="N63" s="203">
        <v>49.93</v>
      </c>
      <c r="O63" s="203">
        <v>70.540000000000006</v>
      </c>
      <c r="P63" s="203">
        <v>23.11</v>
      </c>
      <c r="Q63" s="203">
        <v>9.2200000000000006</v>
      </c>
      <c r="R63" s="203">
        <v>17.920000000000002</v>
      </c>
      <c r="S63" s="203">
        <v>11.16</v>
      </c>
      <c r="T63" s="203">
        <v>0</v>
      </c>
      <c r="U63" s="203">
        <v>49.82</v>
      </c>
      <c r="V63" s="203">
        <v>8.76</v>
      </c>
      <c r="W63" s="203">
        <v>14.7</v>
      </c>
      <c r="X63" s="203">
        <v>62.36</v>
      </c>
      <c r="Y63" s="203">
        <v>0</v>
      </c>
      <c r="Z63" s="203">
        <v>109.56</v>
      </c>
      <c r="AA63" s="203">
        <v>35.17</v>
      </c>
      <c r="AB63" s="203">
        <v>0</v>
      </c>
      <c r="AC63" s="203">
        <v>13.29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9.6199999999999992</v>
      </c>
      <c r="AJ63" s="203">
        <v>0</v>
      </c>
      <c r="AK63" s="203">
        <v>92.99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124.86</v>
      </c>
      <c r="L64" s="203">
        <v>57.75</v>
      </c>
      <c r="M64" s="203">
        <v>30.02</v>
      </c>
      <c r="N64" s="203">
        <v>49.93</v>
      </c>
      <c r="O64" s="203">
        <v>70.540000000000006</v>
      </c>
      <c r="P64" s="203">
        <v>23.11</v>
      </c>
      <c r="Q64" s="203">
        <v>9.2200000000000006</v>
      </c>
      <c r="R64" s="203">
        <v>17.920000000000002</v>
      </c>
      <c r="S64" s="203">
        <v>11.16</v>
      </c>
      <c r="T64" s="203">
        <v>0</v>
      </c>
      <c r="U64" s="203">
        <v>49.82</v>
      </c>
      <c r="V64" s="203">
        <v>8.76</v>
      </c>
      <c r="W64" s="203">
        <v>14.7</v>
      </c>
      <c r="X64" s="203">
        <v>62.36</v>
      </c>
      <c r="Y64" s="203">
        <v>0</v>
      </c>
      <c r="Z64" s="203">
        <v>109.56</v>
      </c>
      <c r="AA64" s="203">
        <v>35.17</v>
      </c>
      <c r="AB64" s="203">
        <v>0</v>
      </c>
      <c r="AC64" s="203">
        <v>13.29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9.6199999999999992</v>
      </c>
      <c r="AJ64" s="203">
        <v>0</v>
      </c>
      <c r="AK64" s="203">
        <v>92.99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115.15</v>
      </c>
      <c r="L65" s="203">
        <v>57.75</v>
      </c>
      <c r="M65" s="203">
        <v>30.02</v>
      </c>
      <c r="N65" s="203">
        <v>49.93</v>
      </c>
      <c r="O65" s="203">
        <v>70.540000000000006</v>
      </c>
      <c r="P65" s="203">
        <v>23.11</v>
      </c>
      <c r="Q65" s="203">
        <v>9.2200000000000006</v>
      </c>
      <c r="R65" s="203">
        <v>17.920000000000002</v>
      </c>
      <c r="S65" s="203">
        <v>11.16</v>
      </c>
      <c r="T65" s="203">
        <v>0</v>
      </c>
      <c r="U65" s="203">
        <v>49.82</v>
      </c>
      <c r="V65" s="203">
        <v>8.76</v>
      </c>
      <c r="W65" s="203">
        <v>14.7</v>
      </c>
      <c r="X65" s="203">
        <v>62.36</v>
      </c>
      <c r="Y65" s="203">
        <v>0</v>
      </c>
      <c r="Z65" s="203">
        <v>109.56</v>
      </c>
      <c r="AA65" s="203">
        <v>35.17</v>
      </c>
      <c r="AB65" s="203">
        <v>0</v>
      </c>
      <c r="AC65" s="203">
        <v>12.66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9.6199999999999992</v>
      </c>
      <c r="AJ65" s="203">
        <v>0</v>
      </c>
      <c r="AK65" s="203">
        <v>92.99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138.86000000000001</v>
      </c>
      <c r="L66" s="203">
        <v>57.75</v>
      </c>
      <c r="M66" s="203">
        <v>30.02</v>
      </c>
      <c r="N66" s="203">
        <v>49.93</v>
      </c>
      <c r="O66" s="203">
        <v>70.540000000000006</v>
      </c>
      <c r="P66" s="203">
        <v>23.11</v>
      </c>
      <c r="Q66" s="203">
        <v>9.2200000000000006</v>
      </c>
      <c r="R66" s="203">
        <v>17.920000000000002</v>
      </c>
      <c r="S66" s="203">
        <v>11.16</v>
      </c>
      <c r="T66" s="203">
        <v>0</v>
      </c>
      <c r="U66" s="203">
        <v>49.82</v>
      </c>
      <c r="V66" s="203">
        <v>8.76</v>
      </c>
      <c r="W66" s="203">
        <v>14.7</v>
      </c>
      <c r="X66" s="203">
        <v>62.36</v>
      </c>
      <c r="Y66" s="203">
        <v>0</v>
      </c>
      <c r="Z66" s="203">
        <v>109.56</v>
      </c>
      <c r="AA66" s="203">
        <v>35.17</v>
      </c>
      <c r="AB66" s="203">
        <v>0</v>
      </c>
      <c r="AC66" s="203">
        <v>12.66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9.6199999999999992</v>
      </c>
      <c r="AJ66" s="203">
        <v>0</v>
      </c>
      <c r="AK66" s="203">
        <v>92.99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101.63</v>
      </c>
      <c r="L67" s="203">
        <v>57.75</v>
      </c>
      <c r="M67" s="203">
        <v>30.02</v>
      </c>
      <c r="N67" s="203">
        <v>49.93</v>
      </c>
      <c r="O67" s="203">
        <v>70.540000000000006</v>
      </c>
      <c r="P67" s="203">
        <v>23.11</v>
      </c>
      <c r="Q67" s="203">
        <v>9.2200000000000006</v>
      </c>
      <c r="R67" s="203">
        <v>17.920000000000002</v>
      </c>
      <c r="S67" s="203">
        <v>11.16</v>
      </c>
      <c r="T67" s="203">
        <v>0</v>
      </c>
      <c r="U67" s="203">
        <v>49.82</v>
      </c>
      <c r="V67" s="203">
        <v>8.76</v>
      </c>
      <c r="W67" s="203">
        <v>14.7</v>
      </c>
      <c r="X67" s="203">
        <v>62.36</v>
      </c>
      <c r="Y67" s="203">
        <v>0</v>
      </c>
      <c r="Z67" s="203">
        <v>109.56</v>
      </c>
      <c r="AA67" s="203">
        <v>35.17</v>
      </c>
      <c r="AB67" s="203">
        <v>0</v>
      </c>
      <c r="AC67" s="203">
        <v>12.66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9.6199999999999992</v>
      </c>
      <c r="AJ67" s="203">
        <v>0</v>
      </c>
      <c r="AK67" s="203">
        <v>92.99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154.76</v>
      </c>
      <c r="L68" s="203">
        <v>59.67</v>
      </c>
      <c r="M68" s="203">
        <v>30.02</v>
      </c>
      <c r="N68" s="203">
        <v>49.93</v>
      </c>
      <c r="O68" s="203">
        <v>70.540000000000006</v>
      </c>
      <c r="P68" s="203">
        <v>23.11</v>
      </c>
      <c r="Q68" s="203">
        <v>9.2200000000000006</v>
      </c>
      <c r="R68" s="203">
        <v>17.920000000000002</v>
      </c>
      <c r="S68" s="203">
        <v>11.16</v>
      </c>
      <c r="T68" s="203">
        <v>0</v>
      </c>
      <c r="U68" s="203">
        <v>49.82</v>
      </c>
      <c r="V68" s="203">
        <v>8.76</v>
      </c>
      <c r="W68" s="203">
        <v>14.7</v>
      </c>
      <c r="X68" s="203">
        <v>62.36</v>
      </c>
      <c r="Y68" s="203">
        <v>0</v>
      </c>
      <c r="Z68" s="203">
        <v>109.56</v>
      </c>
      <c r="AA68" s="203">
        <v>35.17</v>
      </c>
      <c r="AB68" s="203">
        <v>0</v>
      </c>
      <c r="AC68" s="203">
        <v>12.66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9.6199999999999992</v>
      </c>
      <c r="AJ68" s="203">
        <v>0</v>
      </c>
      <c r="AK68" s="203">
        <v>92.99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154.76</v>
      </c>
      <c r="L69" s="203">
        <v>94.32</v>
      </c>
      <c r="M69" s="203">
        <v>30.02</v>
      </c>
      <c r="N69" s="203">
        <v>49.93</v>
      </c>
      <c r="O69" s="203">
        <v>70.540000000000006</v>
      </c>
      <c r="P69" s="203">
        <v>23.11</v>
      </c>
      <c r="Q69" s="203">
        <v>8.99</v>
      </c>
      <c r="R69" s="203">
        <v>17.920000000000002</v>
      </c>
      <c r="S69" s="203">
        <v>11.16</v>
      </c>
      <c r="T69" s="203">
        <v>0</v>
      </c>
      <c r="U69" s="203">
        <v>49.82</v>
      </c>
      <c r="V69" s="203">
        <v>8.76</v>
      </c>
      <c r="W69" s="203">
        <v>14.11</v>
      </c>
      <c r="X69" s="203">
        <v>62.36</v>
      </c>
      <c r="Y69" s="203">
        <v>0</v>
      </c>
      <c r="Z69" s="203">
        <v>109.56</v>
      </c>
      <c r="AA69" s="203">
        <v>35.17</v>
      </c>
      <c r="AB69" s="203">
        <v>0</v>
      </c>
      <c r="AC69" s="203">
        <v>12.66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9.6199999999999992</v>
      </c>
      <c r="AJ69" s="203">
        <v>0</v>
      </c>
      <c r="AK69" s="203">
        <v>92.99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154.76</v>
      </c>
      <c r="L70" s="203">
        <v>59.68</v>
      </c>
      <c r="M70" s="203">
        <v>30.02</v>
      </c>
      <c r="N70" s="203">
        <v>49.93</v>
      </c>
      <c r="O70" s="203">
        <v>70.540000000000006</v>
      </c>
      <c r="P70" s="203">
        <v>23.11</v>
      </c>
      <c r="Q70" s="203">
        <v>9.2200000000000006</v>
      </c>
      <c r="R70" s="203">
        <v>17.920000000000002</v>
      </c>
      <c r="S70" s="203">
        <v>11.16</v>
      </c>
      <c r="T70" s="203">
        <v>0</v>
      </c>
      <c r="U70" s="203">
        <v>49.82</v>
      </c>
      <c r="V70" s="203">
        <v>8.76</v>
      </c>
      <c r="W70" s="203">
        <v>14.11</v>
      </c>
      <c r="X70" s="203">
        <v>62.36</v>
      </c>
      <c r="Y70" s="203">
        <v>0</v>
      </c>
      <c r="Z70" s="203">
        <v>109.56</v>
      </c>
      <c r="AA70" s="203">
        <v>35.17</v>
      </c>
      <c r="AB70" s="203">
        <v>0</v>
      </c>
      <c r="AC70" s="203">
        <v>12.66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9.6199999999999992</v>
      </c>
      <c r="AJ70" s="203">
        <v>0</v>
      </c>
      <c r="AK70" s="203">
        <v>92.99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146.30000000000001</v>
      </c>
      <c r="L71" s="203">
        <v>57.75</v>
      </c>
      <c r="M71" s="203">
        <v>30.02</v>
      </c>
      <c r="N71" s="203">
        <v>49.93</v>
      </c>
      <c r="O71" s="203">
        <v>70.540000000000006</v>
      </c>
      <c r="P71" s="203">
        <v>23.11</v>
      </c>
      <c r="Q71" s="203">
        <v>9.2200000000000006</v>
      </c>
      <c r="R71" s="203">
        <v>17.920000000000002</v>
      </c>
      <c r="S71" s="203">
        <v>11.16</v>
      </c>
      <c r="T71" s="203">
        <v>0</v>
      </c>
      <c r="U71" s="203">
        <v>49.82</v>
      </c>
      <c r="V71" s="203">
        <v>8.76</v>
      </c>
      <c r="W71" s="203">
        <v>14.11</v>
      </c>
      <c r="X71" s="203">
        <v>62.36</v>
      </c>
      <c r="Y71" s="203">
        <v>0</v>
      </c>
      <c r="Z71" s="203">
        <v>109.56</v>
      </c>
      <c r="AA71" s="203">
        <v>35.17</v>
      </c>
      <c r="AB71" s="203">
        <v>0</v>
      </c>
      <c r="AC71" s="203">
        <v>12.66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9.6199999999999992</v>
      </c>
      <c r="AJ71" s="203">
        <v>0</v>
      </c>
      <c r="AK71" s="203">
        <v>92.99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154.76</v>
      </c>
      <c r="L72" s="203">
        <v>82.78</v>
      </c>
      <c r="M72" s="203">
        <v>30.02</v>
      </c>
      <c r="N72" s="203">
        <v>49.93</v>
      </c>
      <c r="O72" s="203">
        <v>70.540000000000006</v>
      </c>
      <c r="P72" s="203">
        <v>23.11</v>
      </c>
      <c r="Q72" s="203">
        <v>9.2200000000000006</v>
      </c>
      <c r="R72" s="203">
        <v>17.920000000000002</v>
      </c>
      <c r="S72" s="203">
        <v>11.16</v>
      </c>
      <c r="T72" s="203">
        <v>0</v>
      </c>
      <c r="U72" s="203">
        <v>49.82</v>
      </c>
      <c r="V72" s="203">
        <v>8.76</v>
      </c>
      <c r="W72" s="203">
        <v>14.11</v>
      </c>
      <c r="X72" s="203">
        <v>62.36</v>
      </c>
      <c r="Y72" s="203">
        <v>0</v>
      </c>
      <c r="Z72" s="203">
        <v>109.56</v>
      </c>
      <c r="AA72" s="203">
        <v>35.17</v>
      </c>
      <c r="AB72" s="203">
        <v>0</v>
      </c>
      <c r="AC72" s="203">
        <v>12.66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9.6199999999999992</v>
      </c>
      <c r="AJ72" s="203">
        <v>0</v>
      </c>
      <c r="AK72" s="203">
        <v>92.99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39.86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154.76</v>
      </c>
      <c r="L73" s="203">
        <v>122.21</v>
      </c>
      <c r="M73" s="203">
        <v>30.02</v>
      </c>
      <c r="N73" s="203">
        <v>49.93</v>
      </c>
      <c r="O73" s="203">
        <v>70.540000000000006</v>
      </c>
      <c r="P73" s="203">
        <v>23.11</v>
      </c>
      <c r="Q73" s="203">
        <v>9.2200000000000006</v>
      </c>
      <c r="R73" s="203">
        <v>17.920000000000002</v>
      </c>
      <c r="S73" s="203">
        <v>11.16</v>
      </c>
      <c r="T73" s="203">
        <v>0</v>
      </c>
      <c r="U73" s="203">
        <v>49.82</v>
      </c>
      <c r="V73" s="203">
        <v>8.76</v>
      </c>
      <c r="W73" s="203">
        <v>14.11</v>
      </c>
      <c r="X73" s="203">
        <v>62.36</v>
      </c>
      <c r="Y73" s="203">
        <v>0</v>
      </c>
      <c r="Z73" s="203">
        <v>109.56</v>
      </c>
      <c r="AA73" s="203">
        <v>35.17</v>
      </c>
      <c r="AB73" s="203">
        <v>0</v>
      </c>
      <c r="AC73" s="203">
        <v>12.66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7.45</v>
      </c>
      <c r="AJ73" s="203">
        <v>0</v>
      </c>
      <c r="AK73" s="203">
        <v>92.99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27.27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154.76</v>
      </c>
      <c r="L74" s="203">
        <v>99.14</v>
      </c>
      <c r="M74" s="203">
        <v>30.02</v>
      </c>
      <c r="N74" s="203">
        <v>49.93</v>
      </c>
      <c r="O74" s="203">
        <v>70.540000000000006</v>
      </c>
      <c r="P74" s="203">
        <v>23.11</v>
      </c>
      <c r="Q74" s="203">
        <v>9.2200000000000006</v>
      </c>
      <c r="R74" s="203">
        <v>17.920000000000002</v>
      </c>
      <c r="S74" s="203">
        <v>11.16</v>
      </c>
      <c r="T74" s="203">
        <v>0</v>
      </c>
      <c r="U74" s="203">
        <v>49.82</v>
      </c>
      <c r="V74" s="203">
        <v>8.76</v>
      </c>
      <c r="W74" s="203">
        <v>14.11</v>
      </c>
      <c r="X74" s="203">
        <v>62.36</v>
      </c>
      <c r="Y74" s="203">
        <v>0</v>
      </c>
      <c r="Z74" s="203">
        <v>109.56</v>
      </c>
      <c r="AA74" s="203">
        <v>35.17</v>
      </c>
      <c r="AB74" s="203">
        <v>0</v>
      </c>
      <c r="AC74" s="203">
        <v>13.29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7.78</v>
      </c>
      <c r="AJ74" s="203">
        <v>0</v>
      </c>
      <c r="AK74" s="203">
        <v>92.99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16.27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154.76</v>
      </c>
      <c r="L75" s="203">
        <v>122.21</v>
      </c>
      <c r="M75" s="203">
        <v>30.02</v>
      </c>
      <c r="N75" s="203">
        <v>49.93</v>
      </c>
      <c r="O75" s="203">
        <v>70.540000000000006</v>
      </c>
      <c r="P75" s="203">
        <v>23.11</v>
      </c>
      <c r="Q75" s="203">
        <v>9.2200000000000006</v>
      </c>
      <c r="R75" s="203">
        <v>17.920000000000002</v>
      </c>
      <c r="S75" s="203">
        <v>11.16</v>
      </c>
      <c r="T75" s="203">
        <v>0</v>
      </c>
      <c r="U75" s="203">
        <v>49.82</v>
      </c>
      <c r="V75" s="203">
        <v>8.76</v>
      </c>
      <c r="W75" s="203">
        <v>14.37</v>
      </c>
      <c r="X75" s="203">
        <v>62.36</v>
      </c>
      <c r="Y75" s="203">
        <v>0</v>
      </c>
      <c r="Z75" s="203">
        <v>109.56</v>
      </c>
      <c r="AA75" s="203">
        <v>35.17</v>
      </c>
      <c r="AB75" s="203">
        <v>0</v>
      </c>
      <c r="AC75" s="203">
        <v>13.29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8.61</v>
      </c>
      <c r="AJ75" s="203">
        <v>0</v>
      </c>
      <c r="AK75" s="203">
        <v>92.99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154.76</v>
      </c>
      <c r="L76" s="203">
        <v>122.21</v>
      </c>
      <c r="M76" s="203">
        <v>30.02</v>
      </c>
      <c r="N76" s="203">
        <v>49.93</v>
      </c>
      <c r="O76" s="203">
        <v>70.540000000000006</v>
      </c>
      <c r="P76" s="203">
        <v>23.11</v>
      </c>
      <c r="Q76" s="203">
        <v>9.2200000000000006</v>
      </c>
      <c r="R76" s="203">
        <v>17.920000000000002</v>
      </c>
      <c r="S76" s="203">
        <v>11.16</v>
      </c>
      <c r="T76" s="203">
        <v>0</v>
      </c>
      <c r="U76" s="203">
        <v>49.82</v>
      </c>
      <c r="V76" s="203">
        <v>8.76</v>
      </c>
      <c r="W76" s="203">
        <v>14.37</v>
      </c>
      <c r="X76" s="203">
        <v>62.36</v>
      </c>
      <c r="Y76" s="203">
        <v>0</v>
      </c>
      <c r="Z76" s="203">
        <v>109.56</v>
      </c>
      <c r="AA76" s="203">
        <v>35.17</v>
      </c>
      <c r="AB76" s="203">
        <v>0</v>
      </c>
      <c r="AC76" s="203">
        <v>13.29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8.61</v>
      </c>
      <c r="AJ76" s="203">
        <v>0</v>
      </c>
      <c r="AK76" s="203">
        <v>92.99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154.76</v>
      </c>
      <c r="L77" s="203">
        <v>122.21</v>
      </c>
      <c r="M77" s="203">
        <v>30.02</v>
      </c>
      <c r="N77" s="203">
        <v>49.93</v>
      </c>
      <c r="O77" s="203">
        <v>70.540000000000006</v>
      </c>
      <c r="P77" s="203">
        <v>23.11</v>
      </c>
      <c r="Q77" s="203">
        <v>9.2200000000000006</v>
      </c>
      <c r="R77" s="203">
        <v>17.920000000000002</v>
      </c>
      <c r="S77" s="203">
        <v>11.16</v>
      </c>
      <c r="T77" s="203">
        <v>0</v>
      </c>
      <c r="U77" s="203">
        <v>49.82</v>
      </c>
      <c r="V77" s="203">
        <v>8.76</v>
      </c>
      <c r="W77" s="203">
        <v>14.37</v>
      </c>
      <c r="X77" s="203">
        <v>62.36</v>
      </c>
      <c r="Y77" s="203">
        <v>0</v>
      </c>
      <c r="Z77" s="203">
        <v>109.56</v>
      </c>
      <c r="AA77" s="203">
        <v>35.17</v>
      </c>
      <c r="AB77" s="203">
        <v>0</v>
      </c>
      <c r="AC77" s="203">
        <v>13.29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8.61</v>
      </c>
      <c r="AJ77" s="203">
        <v>0</v>
      </c>
      <c r="AK77" s="203">
        <v>92.99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154.76</v>
      </c>
      <c r="L78" s="203">
        <v>122.21</v>
      </c>
      <c r="M78" s="203">
        <v>30.02</v>
      </c>
      <c r="N78" s="203">
        <v>49.93</v>
      </c>
      <c r="O78" s="203">
        <v>70.540000000000006</v>
      </c>
      <c r="P78" s="203">
        <v>23.11</v>
      </c>
      <c r="Q78" s="203">
        <v>9.2200000000000006</v>
      </c>
      <c r="R78" s="203">
        <v>17.920000000000002</v>
      </c>
      <c r="S78" s="203">
        <v>11.16</v>
      </c>
      <c r="T78" s="203">
        <v>0</v>
      </c>
      <c r="U78" s="203">
        <v>49.82</v>
      </c>
      <c r="V78" s="203">
        <v>8.76</v>
      </c>
      <c r="W78" s="203">
        <v>14.37</v>
      </c>
      <c r="X78" s="203">
        <v>62.36</v>
      </c>
      <c r="Y78" s="203">
        <v>0</v>
      </c>
      <c r="Z78" s="203">
        <v>109.56</v>
      </c>
      <c r="AA78" s="203">
        <v>35.17</v>
      </c>
      <c r="AB78" s="203">
        <v>0</v>
      </c>
      <c r="AC78" s="203">
        <v>13.29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8.61</v>
      </c>
      <c r="AJ78" s="203">
        <v>0</v>
      </c>
      <c r="AK78" s="203">
        <v>92.99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154.76</v>
      </c>
      <c r="L79" s="203">
        <v>122.21</v>
      </c>
      <c r="M79" s="203">
        <v>30.02</v>
      </c>
      <c r="N79" s="203">
        <v>49.93</v>
      </c>
      <c r="O79" s="203">
        <v>70.540000000000006</v>
      </c>
      <c r="P79" s="203">
        <v>23.11</v>
      </c>
      <c r="Q79" s="203">
        <v>9.2200000000000006</v>
      </c>
      <c r="R79" s="203">
        <v>17.920000000000002</v>
      </c>
      <c r="S79" s="203">
        <v>11.16</v>
      </c>
      <c r="T79" s="203">
        <v>0</v>
      </c>
      <c r="U79" s="203">
        <v>49.82</v>
      </c>
      <c r="V79" s="203">
        <v>8.76</v>
      </c>
      <c r="W79" s="203">
        <v>14.7</v>
      </c>
      <c r="X79" s="203">
        <v>62.36</v>
      </c>
      <c r="Y79" s="203">
        <v>0</v>
      </c>
      <c r="Z79" s="203">
        <v>109.56</v>
      </c>
      <c r="AA79" s="203">
        <v>35.17</v>
      </c>
      <c r="AB79" s="203">
        <v>0</v>
      </c>
      <c r="AC79" s="203">
        <v>13.29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8.4499999999999993</v>
      </c>
      <c r="AJ79" s="203">
        <v>0</v>
      </c>
      <c r="AK79" s="203">
        <v>92.99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154.76</v>
      </c>
      <c r="L80" s="203">
        <v>122.21</v>
      </c>
      <c r="M80" s="203">
        <v>30.02</v>
      </c>
      <c r="N80" s="203">
        <v>49.93</v>
      </c>
      <c r="O80" s="203">
        <v>70.540000000000006</v>
      </c>
      <c r="P80" s="203">
        <v>23.11</v>
      </c>
      <c r="Q80" s="203">
        <v>9.2200000000000006</v>
      </c>
      <c r="R80" s="203">
        <v>17.920000000000002</v>
      </c>
      <c r="S80" s="203">
        <v>11.16</v>
      </c>
      <c r="T80" s="203">
        <v>0</v>
      </c>
      <c r="U80" s="203">
        <v>49.82</v>
      </c>
      <c r="V80" s="203">
        <v>8.76</v>
      </c>
      <c r="W80" s="203">
        <v>14.7</v>
      </c>
      <c r="X80" s="203">
        <v>62.36</v>
      </c>
      <c r="Y80" s="203">
        <v>0</v>
      </c>
      <c r="Z80" s="203">
        <v>109.56</v>
      </c>
      <c r="AA80" s="203">
        <v>35.17</v>
      </c>
      <c r="AB80" s="203">
        <v>0</v>
      </c>
      <c r="AC80" s="203">
        <v>13.29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8.61</v>
      </c>
      <c r="AJ80" s="203">
        <v>0</v>
      </c>
      <c r="AK80" s="203">
        <v>92.99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154.76</v>
      </c>
      <c r="L81" s="203">
        <v>122.21</v>
      </c>
      <c r="M81" s="203">
        <v>30.02</v>
      </c>
      <c r="N81" s="203">
        <v>49.93</v>
      </c>
      <c r="O81" s="203">
        <v>70.540000000000006</v>
      </c>
      <c r="P81" s="203">
        <v>23.11</v>
      </c>
      <c r="Q81" s="203">
        <v>9.2200000000000006</v>
      </c>
      <c r="R81" s="203">
        <v>17.920000000000002</v>
      </c>
      <c r="S81" s="203">
        <v>11.16</v>
      </c>
      <c r="T81" s="203">
        <v>0</v>
      </c>
      <c r="U81" s="203">
        <v>49.82</v>
      </c>
      <c r="V81" s="203">
        <v>8.76</v>
      </c>
      <c r="W81" s="203">
        <v>14.7</v>
      </c>
      <c r="X81" s="203">
        <v>62.36</v>
      </c>
      <c r="Y81" s="203">
        <v>0</v>
      </c>
      <c r="Z81" s="203">
        <v>109.56</v>
      </c>
      <c r="AA81" s="203">
        <v>35.17</v>
      </c>
      <c r="AB81" s="203">
        <v>0</v>
      </c>
      <c r="AC81" s="203">
        <v>13.29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8.61</v>
      </c>
      <c r="AJ81" s="203">
        <v>0</v>
      </c>
      <c r="AK81" s="203">
        <v>92.99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154.76</v>
      </c>
      <c r="L82" s="203">
        <v>122.21</v>
      </c>
      <c r="M82" s="203">
        <v>30.02</v>
      </c>
      <c r="N82" s="203">
        <v>49.93</v>
      </c>
      <c r="O82" s="203">
        <v>70.540000000000006</v>
      </c>
      <c r="P82" s="203">
        <v>23.11</v>
      </c>
      <c r="Q82" s="203">
        <v>9.2200000000000006</v>
      </c>
      <c r="R82" s="203">
        <v>17.920000000000002</v>
      </c>
      <c r="S82" s="203">
        <v>11.16</v>
      </c>
      <c r="T82" s="203">
        <v>0</v>
      </c>
      <c r="U82" s="203">
        <v>49.82</v>
      </c>
      <c r="V82" s="203">
        <v>8.76</v>
      </c>
      <c r="W82" s="203">
        <v>14.7</v>
      </c>
      <c r="X82" s="203">
        <v>62.36</v>
      </c>
      <c r="Y82" s="203">
        <v>0</v>
      </c>
      <c r="Z82" s="203">
        <v>109.56</v>
      </c>
      <c r="AA82" s="203">
        <v>35.17</v>
      </c>
      <c r="AB82" s="203">
        <v>0</v>
      </c>
      <c r="AC82" s="203">
        <v>13.29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8.61</v>
      </c>
      <c r="AJ82" s="203">
        <v>0</v>
      </c>
      <c r="AK82" s="203">
        <v>92.99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154.76</v>
      </c>
      <c r="L83" s="203">
        <v>122.21</v>
      </c>
      <c r="M83" s="203">
        <v>30.02</v>
      </c>
      <c r="N83" s="203">
        <v>49.93</v>
      </c>
      <c r="O83" s="203">
        <v>70.540000000000006</v>
      </c>
      <c r="P83" s="203">
        <v>23.11</v>
      </c>
      <c r="Q83" s="203">
        <v>9.2200000000000006</v>
      </c>
      <c r="R83" s="203">
        <v>17.920000000000002</v>
      </c>
      <c r="S83" s="203">
        <v>11.16</v>
      </c>
      <c r="T83" s="203">
        <v>0</v>
      </c>
      <c r="U83" s="203">
        <v>49.82</v>
      </c>
      <c r="V83" s="203">
        <v>8.76</v>
      </c>
      <c r="W83" s="203">
        <v>14.7</v>
      </c>
      <c r="X83" s="203">
        <v>62.36</v>
      </c>
      <c r="Y83" s="203">
        <v>0</v>
      </c>
      <c r="Z83" s="203">
        <v>109.56</v>
      </c>
      <c r="AA83" s="203">
        <v>35.17</v>
      </c>
      <c r="AB83" s="203">
        <v>0</v>
      </c>
      <c r="AC83" s="203">
        <v>13.29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8.61</v>
      </c>
      <c r="AJ83" s="203">
        <v>0</v>
      </c>
      <c r="AK83" s="203">
        <v>92.99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154.76</v>
      </c>
      <c r="L84" s="203">
        <v>122.21</v>
      </c>
      <c r="M84" s="203">
        <v>30.02</v>
      </c>
      <c r="N84" s="203">
        <v>49.93</v>
      </c>
      <c r="O84" s="203">
        <v>70.540000000000006</v>
      </c>
      <c r="P84" s="203">
        <v>23.11</v>
      </c>
      <c r="Q84" s="203">
        <v>9.2200000000000006</v>
      </c>
      <c r="R84" s="203">
        <v>17.920000000000002</v>
      </c>
      <c r="S84" s="203">
        <v>11.16</v>
      </c>
      <c r="T84" s="203">
        <v>0</v>
      </c>
      <c r="U84" s="203">
        <v>49.82</v>
      </c>
      <c r="V84" s="203">
        <v>8.76</v>
      </c>
      <c r="W84" s="203">
        <v>14.7</v>
      </c>
      <c r="X84" s="203">
        <v>62.36</v>
      </c>
      <c r="Y84" s="203">
        <v>0</v>
      </c>
      <c r="Z84" s="203">
        <v>109.56</v>
      </c>
      <c r="AA84" s="203">
        <v>35.17</v>
      </c>
      <c r="AB84" s="203">
        <v>0</v>
      </c>
      <c r="AC84" s="203">
        <v>13.29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8.61</v>
      </c>
      <c r="AJ84" s="203">
        <v>0</v>
      </c>
      <c r="AK84" s="203">
        <v>92.99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154.76</v>
      </c>
      <c r="L85" s="203">
        <v>122.21</v>
      </c>
      <c r="M85" s="203">
        <v>30.02</v>
      </c>
      <c r="N85" s="203">
        <v>49.93</v>
      </c>
      <c r="O85" s="203">
        <v>70.540000000000006</v>
      </c>
      <c r="P85" s="203">
        <v>23.11</v>
      </c>
      <c r="Q85" s="203">
        <v>9.2200000000000006</v>
      </c>
      <c r="R85" s="203">
        <v>17.920000000000002</v>
      </c>
      <c r="S85" s="203">
        <v>11.16</v>
      </c>
      <c r="T85" s="203">
        <v>0</v>
      </c>
      <c r="U85" s="203">
        <v>46.58</v>
      </c>
      <c r="V85" s="203">
        <v>8.76</v>
      </c>
      <c r="W85" s="203">
        <v>14.7</v>
      </c>
      <c r="X85" s="203">
        <v>62.36</v>
      </c>
      <c r="Y85" s="203">
        <v>0</v>
      </c>
      <c r="Z85" s="203">
        <v>109.56</v>
      </c>
      <c r="AA85" s="203">
        <v>35.17</v>
      </c>
      <c r="AB85" s="203">
        <v>0</v>
      </c>
      <c r="AC85" s="203">
        <v>13.29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9.24</v>
      </c>
      <c r="AJ85" s="203">
        <v>0</v>
      </c>
      <c r="AK85" s="203">
        <v>92.99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154.76</v>
      </c>
      <c r="L86" s="203">
        <v>122.21</v>
      </c>
      <c r="M86" s="203">
        <v>30.02</v>
      </c>
      <c r="N86" s="203">
        <v>49.93</v>
      </c>
      <c r="O86" s="203">
        <v>70.540000000000006</v>
      </c>
      <c r="P86" s="203">
        <v>23.11</v>
      </c>
      <c r="Q86" s="203">
        <v>9.2200000000000006</v>
      </c>
      <c r="R86" s="203">
        <v>17.920000000000002</v>
      </c>
      <c r="S86" s="203">
        <v>11.16</v>
      </c>
      <c r="T86" s="203">
        <v>0</v>
      </c>
      <c r="U86" s="203">
        <v>46.58</v>
      </c>
      <c r="V86" s="203">
        <v>8.76</v>
      </c>
      <c r="W86" s="203">
        <v>14.7</v>
      </c>
      <c r="X86" s="203">
        <v>62.36</v>
      </c>
      <c r="Y86" s="203">
        <v>0</v>
      </c>
      <c r="Z86" s="203">
        <v>109.56</v>
      </c>
      <c r="AA86" s="203">
        <v>35.17</v>
      </c>
      <c r="AB86" s="203">
        <v>0</v>
      </c>
      <c r="AC86" s="203">
        <v>13.29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9.25</v>
      </c>
      <c r="AJ86" s="203">
        <v>0</v>
      </c>
      <c r="AK86" s="203">
        <v>92.99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154.76</v>
      </c>
      <c r="L87" s="203">
        <v>122.21</v>
      </c>
      <c r="M87" s="203">
        <v>30.02</v>
      </c>
      <c r="N87" s="203">
        <v>49.93</v>
      </c>
      <c r="O87" s="203">
        <v>70.540000000000006</v>
      </c>
      <c r="P87" s="203">
        <v>23.11</v>
      </c>
      <c r="Q87" s="203">
        <v>9.2200000000000006</v>
      </c>
      <c r="R87" s="203">
        <v>17.920000000000002</v>
      </c>
      <c r="S87" s="203">
        <v>11.16</v>
      </c>
      <c r="T87" s="203">
        <v>0</v>
      </c>
      <c r="U87" s="203">
        <v>39.35</v>
      </c>
      <c r="V87" s="203">
        <v>8.76</v>
      </c>
      <c r="W87" s="203">
        <v>14.7</v>
      </c>
      <c r="X87" s="203">
        <v>62.36</v>
      </c>
      <c r="Y87" s="203">
        <v>0</v>
      </c>
      <c r="Z87" s="203">
        <v>109.56</v>
      </c>
      <c r="AA87" s="203">
        <v>35.17</v>
      </c>
      <c r="AB87" s="203">
        <v>0</v>
      </c>
      <c r="AC87" s="203">
        <v>13.29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9.25</v>
      </c>
      <c r="AJ87" s="203">
        <v>0</v>
      </c>
      <c r="AK87" s="203">
        <v>92.99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154.76</v>
      </c>
      <c r="L88" s="203">
        <v>122.21</v>
      </c>
      <c r="M88" s="203">
        <v>30.02</v>
      </c>
      <c r="N88" s="203">
        <v>49.93</v>
      </c>
      <c r="O88" s="203">
        <v>70.540000000000006</v>
      </c>
      <c r="P88" s="203">
        <v>23.11</v>
      </c>
      <c r="Q88" s="203">
        <v>9.2200000000000006</v>
      </c>
      <c r="R88" s="203">
        <v>17.920000000000002</v>
      </c>
      <c r="S88" s="203">
        <v>11.16</v>
      </c>
      <c r="T88" s="203">
        <v>0</v>
      </c>
      <c r="U88" s="203">
        <v>39.35</v>
      </c>
      <c r="V88" s="203">
        <v>8.76</v>
      </c>
      <c r="W88" s="203">
        <v>14.7</v>
      </c>
      <c r="X88" s="203">
        <v>62.36</v>
      </c>
      <c r="Y88" s="203">
        <v>0</v>
      </c>
      <c r="Z88" s="203">
        <v>109.56</v>
      </c>
      <c r="AA88" s="203">
        <v>35.17</v>
      </c>
      <c r="AB88" s="203">
        <v>0</v>
      </c>
      <c r="AC88" s="203">
        <v>13.29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9.25</v>
      </c>
      <c r="AJ88" s="203">
        <v>0</v>
      </c>
      <c r="AK88" s="203">
        <v>92.99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154.76</v>
      </c>
      <c r="L89" s="203">
        <v>122.21</v>
      </c>
      <c r="M89" s="203">
        <v>30.02</v>
      </c>
      <c r="N89" s="203">
        <v>49.93</v>
      </c>
      <c r="O89" s="203">
        <v>70.540000000000006</v>
      </c>
      <c r="P89" s="203">
        <v>23.11</v>
      </c>
      <c r="Q89" s="203">
        <v>9.2200000000000006</v>
      </c>
      <c r="R89" s="203">
        <v>17.920000000000002</v>
      </c>
      <c r="S89" s="203">
        <v>11.16</v>
      </c>
      <c r="T89" s="203">
        <v>0</v>
      </c>
      <c r="U89" s="203">
        <v>39.35</v>
      </c>
      <c r="V89" s="203">
        <v>8.76</v>
      </c>
      <c r="W89" s="203">
        <v>14.7</v>
      </c>
      <c r="X89" s="203">
        <v>62.36</v>
      </c>
      <c r="Y89" s="203">
        <v>0</v>
      </c>
      <c r="Z89" s="203">
        <v>111.78</v>
      </c>
      <c r="AA89" s="203">
        <v>35.17</v>
      </c>
      <c r="AB89" s="203">
        <v>0</v>
      </c>
      <c r="AC89" s="203">
        <v>13.29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9.25</v>
      </c>
      <c r="AJ89" s="203">
        <v>0</v>
      </c>
      <c r="AK89" s="203">
        <v>92.99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154.76</v>
      </c>
      <c r="L90" s="203">
        <v>122.21</v>
      </c>
      <c r="M90" s="203">
        <v>30.02</v>
      </c>
      <c r="N90" s="203">
        <v>49.93</v>
      </c>
      <c r="O90" s="203">
        <v>70.540000000000006</v>
      </c>
      <c r="P90" s="203">
        <v>23.11</v>
      </c>
      <c r="Q90" s="203">
        <v>9.2200000000000006</v>
      </c>
      <c r="R90" s="203">
        <v>17.920000000000002</v>
      </c>
      <c r="S90" s="203">
        <v>11.16</v>
      </c>
      <c r="T90" s="203">
        <v>0</v>
      </c>
      <c r="U90" s="203">
        <v>39.35</v>
      </c>
      <c r="V90" s="203">
        <v>8.76</v>
      </c>
      <c r="W90" s="203">
        <v>14.7</v>
      </c>
      <c r="X90" s="203">
        <v>62.36</v>
      </c>
      <c r="Y90" s="203">
        <v>0</v>
      </c>
      <c r="Z90" s="203">
        <v>111.78</v>
      </c>
      <c r="AA90" s="203">
        <v>35.17</v>
      </c>
      <c r="AB90" s="203">
        <v>0</v>
      </c>
      <c r="AC90" s="203">
        <v>13.29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9.25</v>
      </c>
      <c r="AJ90" s="203">
        <v>0</v>
      </c>
      <c r="AK90" s="203">
        <v>92.99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154.76</v>
      </c>
      <c r="L91" s="203">
        <v>122.21</v>
      </c>
      <c r="M91" s="203">
        <v>30.02</v>
      </c>
      <c r="N91" s="203">
        <v>49.93</v>
      </c>
      <c r="O91" s="203">
        <v>70.540000000000006</v>
      </c>
      <c r="P91" s="203">
        <v>23.11</v>
      </c>
      <c r="Q91" s="203">
        <v>9.2200000000000006</v>
      </c>
      <c r="R91" s="203">
        <v>17.920000000000002</v>
      </c>
      <c r="S91" s="203">
        <v>11.16</v>
      </c>
      <c r="T91" s="203">
        <v>0</v>
      </c>
      <c r="U91" s="203">
        <v>39.35</v>
      </c>
      <c r="V91" s="203">
        <v>8.76</v>
      </c>
      <c r="W91" s="203">
        <v>14.7</v>
      </c>
      <c r="X91" s="203">
        <v>62.36</v>
      </c>
      <c r="Y91" s="203">
        <v>0</v>
      </c>
      <c r="Z91" s="203">
        <v>111.78</v>
      </c>
      <c r="AA91" s="203">
        <v>35.17</v>
      </c>
      <c r="AB91" s="203">
        <v>0</v>
      </c>
      <c r="AC91" s="203">
        <v>13.29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9.24</v>
      </c>
      <c r="AJ91" s="203">
        <v>0</v>
      </c>
      <c r="AK91" s="203">
        <v>94.57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154.76</v>
      </c>
      <c r="L92" s="203">
        <v>122.21</v>
      </c>
      <c r="M92" s="203">
        <v>30.02</v>
      </c>
      <c r="N92" s="203">
        <v>49.93</v>
      </c>
      <c r="O92" s="203">
        <v>70.540000000000006</v>
      </c>
      <c r="P92" s="203">
        <v>23.11</v>
      </c>
      <c r="Q92" s="203">
        <v>9.2200000000000006</v>
      </c>
      <c r="R92" s="203">
        <v>17.920000000000002</v>
      </c>
      <c r="S92" s="203">
        <v>11.16</v>
      </c>
      <c r="T92" s="203">
        <v>0</v>
      </c>
      <c r="U92" s="203">
        <v>39.35</v>
      </c>
      <c r="V92" s="203">
        <v>8.76</v>
      </c>
      <c r="W92" s="203">
        <v>14.7</v>
      </c>
      <c r="X92" s="203">
        <v>62.36</v>
      </c>
      <c r="Y92" s="203">
        <v>0</v>
      </c>
      <c r="Z92" s="203">
        <v>111.78</v>
      </c>
      <c r="AA92" s="203">
        <v>35.17</v>
      </c>
      <c r="AB92" s="203">
        <v>0</v>
      </c>
      <c r="AC92" s="203">
        <v>13.29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9.25</v>
      </c>
      <c r="AJ92" s="203">
        <v>0</v>
      </c>
      <c r="AK92" s="203">
        <v>94.57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154.76</v>
      </c>
      <c r="L93" s="203">
        <v>122.21</v>
      </c>
      <c r="M93" s="203">
        <v>30.02</v>
      </c>
      <c r="N93" s="203">
        <v>49.93</v>
      </c>
      <c r="O93" s="203">
        <v>70.540000000000006</v>
      </c>
      <c r="P93" s="203">
        <v>23.11</v>
      </c>
      <c r="Q93" s="203">
        <v>9.2200000000000006</v>
      </c>
      <c r="R93" s="203">
        <v>17.920000000000002</v>
      </c>
      <c r="S93" s="203">
        <v>11.16</v>
      </c>
      <c r="T93" s="203">
        <v>0</v>
      </c>
      <c r="U93" s="203">
        <v>39.35</v>
      </c>
      <c r="V93" s="203">
        <v>8.76</v>
      </c>
      <c r="W93" s="203">
        <v>14.7</v>
      </c>
      <c r="X93" s="203">
        <v>62.36</v>
      </c>
      <c r="Y93" s="203">
        <v>0</v>
      </c>
      <c r="Z93" s="203">
        <v>111.78</v>
      </c>
      <c r="AA93" s="203">
        <v>35.17</v>
      </c>
      <c r="AB93" s="203">
        <v>0</v>
      </c>
      <c r="AC93" s="203">
        <v>13.29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9.25</v>
      </c>
      <c r="AJ93" s="203">
        <v>0</v>
      </c>
      <c r="AK93" s="203">
        <v>94.57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154.76</v>
      </c>
      <c r="L94" s="203">
        <v>122.21</v>
      </c>
      <c r="M94" s="203">
        <v>30.02</v>
      </c>
      <c r="N94" s="203">
        <v>49.93</v>
      </c>
      <c r="O94" s="203">
        <v>70.540000000000006</v>
      </c>
      <c r="P94" s="203">
        <v>23.11</v>
      </c>
      <c r="Q94" s="203">
        <v>9.2200000000000006</v>
      </c>
      <c r="R94" s="203">
        <v>17.920000000000002</v>
      </c>
      <c r="S94" s="203">
        <v>11.16</v>
      </c>
      <c r="T94" s="203">
        <v>0</v>
      </c>
      <c r="U94" s="203">
        <v>39.35</v>
      </c>
      <c r="V94" s="203">
        <v>8.76</v>
      </c>
      <c r="W94" s="203">
        <v>14.7</v>
      </c>
      <c r="X94" s="203">
        <v>62.36</v>
      </c>
      <c r="Y94" s="203">
        <v>0</v>
      </c>
      <c r="Z94" s="203">
        <v>111.78</v>
      </c>
      <c r="AA94" s="203">
        <v>35.17</v>
      </c>
      <c r="AB94" s="203">
        <v>0</v>
      </c>
      <c r="AC94" s="203">
        <v>13.29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6.96</v>
      </c>
      <c r="AJ94" s="203">
        <v>0</v>
      </c>
      <c r="AK94" s="203">
        <v>94.57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154.76</v>
      </c>
      <c r="L95" s="203">
        <v>122.21</v>
      </c>
      <c r="M95" s="203">
        <v>30.02</v>
      </c>
      <c r="N95" s="203">
        <v>49.93</v>
      </c>
      <c r="O95" s="203">
        <v>70.540000000000006</v>
      </c>
      <c r="P95" s="203">
        <v>23.11</v>
      </c>
      <c r="Q95" s="203">
        <v>9.2200000000000006</v>
      </c>
      <c r="R95" s="203">
        <v>17.920000000000002</v>
      </c>
      <c r="S95" s="203">
        <v>11.16</v>
      </c>
      <c r="T95" s="203">
        <v>0</v>
      </c>
      <c r="U95" s="203">
        <v>39.35</v>
      </c>
      <c r="V95" s="203">
        <v>8.76</v>
      </c>
      <c r="W95" s="203">
        <v>14.7</v>
      </c>
      <c r="X95" s="203">
        <v>62.36</v>
      </c>
      <c r="Y95" s="203">
        <v>0</v>
      </c>
      <c r="Z95" s="203">
        <v>111.78</v>
      </c>
      <c r="AA95" s="203">
        <v>35.17</v>
      </c>
      <c r="AB95" s="203">
        <v>0</v>
      </c>
      <c r="AC95" s="203">
        <v>13.29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6.96</v>
      </c>
      <c r="AJ95" s="203">
        <v>0</v>
      </c>
      <c r="AK95" s="203">
        <v>94.57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154.76</v>
      </c>
      <c r="L96" s="203">
        <v>122.21</v>
      </c>
      <c r="M96" s="203">
        <v>30.02</v>
      </c>
      <c r="N96" s="203">
        <v>49.93</v>
      </c>
      <c r="O96" s="203">
        <v>70.540000000000006</v>
      </c>
      <c r="P96" s="203">
        <v>23.11</v>
      </c>
      <c r="Q96" s="203">
        <v>9.2200000000000006</v>
      </c>
      <c r="R96" s="203">
        <v>17.920000000000002</v>
      </c>
      <c r="S96" s="203">
        <v>11.16</v>
      </c>
      <c r="T96" s="203">
        <v>0</v>
      </c>
      <c r="U96" s="203">
        <v>39.35</v>
      </c>
      <c r="V96" s="203">
        <v>8.76</v>
      </c>
      <c r="W96" s="203">
        <v>14.7</v>
      </c>
      <c r="X96" s="203">
        <v>62.36</v>
      </c>
      <c r="Y96" s="203">
        <v>0</v>
      </c>
      <c r="Z96" s="203">
        <v>111.78</v>
      </c>
      <c r="AA96" s="203">
        <v>35.17</v>
      </c>
      <c r="AB96" s="203">
        <v>0</v>
      </c>
      <c r="AC96" s="203">
        <v>13.29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6.96</v>
      </c>
      <c r="AJ96" s="203">
        <v>0</v>
      </c>
      <c r="AK96" s="203">
        <v>94.57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154.76</v>
      </c>
      <c r="L97" s="203">
        <v>122.21</v>
      </c>
      <c r="M97" s="203">
        <v>30.02</v>
      </c>
      <c r="N97" s="203">
        <v>49.93</v>
      </c>
      <c r="O97" s="203">
        <v>70.540000000000006</v>
      </c>
      <c r="P97" s="203">
        <v>23.11</v>
      </c>
      <c r="Q97" s="203">
        <v>9.2200000000000006</v>
      </c>
      <c r="R97" s="203">
        <v>17.920000000000002</v>
      </c>
      <c r="S97" s="203">
        <v>11.16</v>
      </c>
      <c r="T97" s="203">
        <v>0</v>
      </c>
      <c r="U97" s="203">
        <v>39.35</v>
      </c>
      <c r="V97" s="203">
        <v>8.76</v>
      </c>
      <c r="W97" s="203">
        <v>14.7</v>
      </c>
      <c r="X97" s="203">
        <v>62.36</v>
      </c>
      <c r="Y97" s="203">
        <v>0</v>
      </c>
      <c r="Z97" s="203">
        <v>111.78</v>
      </c>
      <c r="AA97" s="203">
        <v>35.17</v>
      </c>
      <c r="AB97" s="203">
        <v>0</v>
      </c>
      <c r="AC97" s="203">
        <v>13.29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6.45</v>
      </c>
      <c r="AJ97" s="203">
        <v>0</v>
      </c>
      <c r="AK97" s="203">
        <v>94.57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154.76</v>
      </c>
      <c r="L98" s="203">
        <v>122.21</v>
      </c>
      <c r="M98" s="203">
        <v>30.02</v>
      </c>
      <c r="N98" s="203">
        <v>49.93</v>
      </c>
      <c r="O98" s="203">
        <v>70.540000000000006</v>
      </c>
      <c r="P98" s="203">
        <v>23.11</v>
      </c>
      <c r="Q98" s="203">
        <v>9.2200000000000006</v>
      </c>
      <c r="R98" s="203">
        <v>17.920000000000002</v>
      </c>
      <c r="S98" s="203">
        <v>11.16</v>
      </c>
      <c r="T98" s="203">
        <v>0</v>
      </c>
      <c r="U98" s="203">
        <v>39.35</v>
      </c>
      <c r="V98" s="203">
        <v>8.76</v>
      </c>
      <c r="W98" s="203">
        <v>14.7</v>
      </c>
      <c r="X98" s="203">
        <v>62.36</v>
      </c>
      <c r="Y98" s="203">
        <v>0</v>
      </c>
      <c r="Z98" s="203">
        <v>111.78</v>
      </c>
      <c r="AA98" s="203">
        <v>35.17</v>
      </c>
      <c r="AB98" s="203">
        <v>0</v>
      </c>
      <c r="AC98" s="203">
        <v>13.29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6.96</v>
      </c>
      <c r="AJ98" s="203">
        <v>0</v>
      </c>
      <c r="AK98" s="203">
        <v>94.57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2.8246650000000022</v>
      </c>
      <c r="L99">
        <f t="shared" si="0"/>
        <v>1.9258500000000009</v>
      </c>
      <c r="M99">
        <f t="shared" si="0"/>
        <v>0.72047999999999968</v>
      </c>
      <c r="N99">
        <f t="shared" si="0"/>
        <v>1.1983199999999994</v>
      </c>
      <c r="O99">
        <f t="shared" si="0"/>
        <v>1.6929599999999994</v>
      </c>
      <c r="P99">
        <f t="shared" si="0"/>
        <v>0.55442999999999931</v>
      </c>
      <c r="Q99">
        <f t="shared" si="0"/>
        <v>0.16315000000000029</v>
      </c>
      <c r="R99">
        <f t="shared" si="0"/>
        <v>0.30601499999999998</v>
      </c>
      <c r="S99">
        <f t="shared" si="0"/>
        <v>0.21034499999999992</v>
      </c>
      <c r="T99">
        <f t="shared" si="0"/>
        <v>0</v>
      </c>
      <c r="U99">
        <f t="shared" si="0"/>
        <v>1.1626500000000026</v>
      </c>
      <c r="V99">
        <f t="shared" si="0"/>
        <v>0.17081999999999989</v>
      </c>
      <c r="W99">
        <f t="shared" si="0"/>
        <v>0.35166250000000032</v>
      </c>
      <c r="X99">
        <f t="shared" si="0"/>
        <v>1.4968249999999983</v>
      </c>
      <c r="Y99">
        <f t="shared" si="0"/>
        <v>0</v>
      </c>
      <c r="Z99">
        <f t="shared" si="0"/>
        <v>2.5344625000000032</v>
      </c>
      <c r="AA99">
        <f t="shared" si="0"/>
        <v>0.79711500000000091</v>
      </c>
      <c r="AB99">
        <f t="shared" si="0"/>
        <v>0</v>
      </c>
      <c r="AC99">
        <f t="shared" si="0"/>
        <v>0.32929999999999959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0.22155750000000016</v>
      </c>
      <c r="AJ99">
        <f t="shared" si="0"/>
        <v>0</v>
      </c>
      <c r="AK99">
        <f t="shared" si="0"/>
        <v>2.0942499999999979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0.48345499999999997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24.06</v>
      </c>
      <c r="L3" s="203">
        <v>19.25</v>
      </c>
      <c r="M3" s="203">
        <v>0</v>
      </c>
      <c r="N3" s="203">
        <v>28.87</v>
      </c>
      <c r="O3" s="203">
        <v>48.49</v>
      </c>
      <c r="P3" s="203">
        <v>58.32</v>
      </c>
      <c r="Q3" s="203">
        <v>5.33</v>
      </c>
      <c r="R3" s="203">
        <v>10.37</v>
      </c>
      <c r="S3" s="203">
        <v>6.45</v>
      </c>
      <c r="T3" s="203">
        <v>0</v>
      </c>
      <c r="U3" s="203">
        <v>234.55</v>
      </c>
      <c r="V3" s="203">
        <v>5.07</v>
      </c>
      <c r="W3" s="203">
        <v>8.51</v>
      </c>
      <c r="X3" s="203">
        <v>36.06</v>
      </c>
      <c r="Y3" s="203">
        <v>0</v>
      </c>
      <c r="Z3" s="203">
        <v>64.64</v>
      </c>
      <c r="AA3" s="203">
        <v>20.34</v>
      </c>
      <c r="AB3" s="203">
        <v>0</v>
      </c>
      <c r="AC3" s="203">
        <v>5.65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5.46</v>
      </c>
      <c r="AJ3" s="203">
        <v>0</v>
      </c>
      <c r="AK3" s="203">
        <v>47.39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24.06</v>
      </c>
      <c r="L4" s="203">
        <v>19.25</v>
      </c>
      <c r="M4" s="203">
        <v>0</v>
      </c>
      <c r="N4" s="203">
        <v>28.87</v>
      </c>
      <c r="O4" s="203">
        <v>48.49</v>
      </c>
      <c r="P4" s="203">
        <v>58.32</v>
      </c>
      <c r="Q4" s="203">
        <v>5.33</v>
      </c>
      <c r="R4" s="203">
        <v>10.37</v>
      </c>
      <c r="S4" s="203">
        <v>6.45</v>
      </c>
      <c r="T4" s="203">
        <v>0</v>
      </c>
      <c r="U4" s="203">
        <v>234.55</v>
      </c>
      <c r="V4" s="203">
        <v>5.07</v>
      </c>
      <c r="W4" s="203">
        <v>8.51</v>
      </c>
      <c r="X4" s="203">
        <v>36.06</v>
      </c>
      <c r="Y4" s="203">
        <v>0</v>
      </c>
      <c r="Z4" s="203">
        <v>64.64</v>
      </c>
      <c r="AA4" s="203">
        <v>20.34</v>
      </c>
      <c r="AB4" s="203">
        <v>0</v>
      </c>
      <c r="AC4" s="203">
        <v>5.65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5.46</v>
      </c>
      <c r="AJ4" s="203">
        <v>0</v>
      </c>
      <c r="AK4" s="203">
        <v>47.39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49.85</v>
      </c>
      <c r="L5" s="203">
        <v>19.25</v>
      </c>
      <c r="M5" s="203">
        <v>0</v>
      </c>
      <c r="N5" s="203">
        <v>28.87</v>
      </c>
      <c r="O5" s="203">
        <v>48.49</v>
      </c>
      <c r="P5" s="203">
        <v>57.6</v>
      </c>
      <c r="Q5" s="203">
        <v>5.33</v>
      </c>
      <c r="R5" s="203">
        <v>10.37</v>
      </c>
      <c r="S5" s="203">
        <v>6.45</v>
      </c>
      <c r="T5" s="203">
        <v>0</v>
      </c>
      <c r="U5" s="203">
        <v>234.55</v>
      </c>
      <c r="V5" s="203">
        <v>5.07</v>
      </c>
      <c r="W5" s="203">
        <v>8.51</v>
      </c>
      <c r="X5" s="203">
        <v>36.06</v>
      </c>
      <c r="Y5" s="203">
        <v>0</v>
      </c>
      <c r="Z5" s="203">
        <v>64.64</v>
      </c>
      <c r="AA5" s="203">
        <v>20.34</v>
      </c>
      <c r="AB5" s="203">
        <v>0</v>
      </c>
      <c r="AC5" s="203">
        <v>5.65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5.46</v>
      </c>
      <c r="AJ5" s="203">
        <v>0</v>
      </c>
      <c r="AK5" s="203">
        <v>47.39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49.85</v>
      </c>
      <c r="L6" s="203">
        <v>19.25</v>
      </c>
      <c r="M6" s="203">
        <v>0</v>
      </c>
      <c r="N6" s="203">
        <v>28.87</v>
      </c>
      <c r="O6" s="203">
        <v>48.49</v>
      </c>
      <c r="P6" s="203">
        <v>57.6</v>
      </c>
      <c r="Q6" s="203">
        <v>5.33</v>
      </c>
      <c r="R6" s="203">
        <v>10.37</v>
      </c>
      <c r="S6" s="203">
        <v>6.45</v>
      </c>
      <c r="T6" s="203">
        <v>0</v>
      </c>
      <c r="U6" s="203">
        <v>234.55</v>
      </c>
      <c r="V6" s="203">
        <v>5.07</v>
      </c>
      <c r="W6" s="203">
        <v>8.51</v>
      </c>
      <c r="X6" s="203">
        <v>36.06</v>
      </c>
      <c r="Y6" s="203">
        <v>0</v>
      </c>
      <c r="Z6" s="203">
        <v>64.64</v>
      </c>
      <c r="AA6" s="203">
        <v>20.34</v>
      </c>
      <c r="AB6" s="203">
        <v>0</v>
      </c>
      <c r="AC6" s="203">
        <v>5.65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5.46</v>
      </c>
      <c r="AJ6" s="203">
        <v>0</v>
      </c>
      <c r="AK6" s="203">
        <v>47.39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49.85</v>
      </c>
      <c r="L7" s="203">
        <v>19.25</v>
      </c>
      <c r="M7" s="203">
        <v>0</v>
      </c>
      <c r="N7" s="203">
        <v>28.87</v>
      </c>
      <c r="O7" s="203">
        <v>48.49</v>
      </c>
      <c r="P7" s="203">
        <v>57.6</v>
      </c>
      <c r="Q7" s="203">
        <v>5.33</v>
      </c>
      <c r="R7" s="203">
        <v>10.37</v>
      </c>
      <c r="S7" s="203">
        <v>6.45</v>
      </c>
      <c r="T7" s="203">
        <v>0</v>
      </c>
      <c r="U7" s="203">
        <v>234.55</v>
      </c>
      <c r="V7" s="203">
        <v>5.07</v>
      </c>
      <c r="W7" s="203">
        <v>8.51</v>
      </c>
      <c r="X7" s="203">
        <v>36.06</v>
      </c>
      <c r="Y7" s="203">
        <v>0</v>
      </c>
      <c r="Z7" s="203">
        <v>64.64</v>
      </c>
      <c r="AA7" s="203">
        <v>20.34</v>
      </c>
      <c r="AB7" s="203">
        <v>0</v>
      </c>
      <c r="AC7" s="203">
        <v>5.65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5.46</v>
      </c>
      <c r="AJ7" s="203">
        <v>0</v>
      </c>
      <c r="AK7" s="203">
        <v>47.39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49.85</v>
      </c>
      <c r="L8" s="203">
        <v>19.25</v>
      </c>
      <c r="M8" s="203">
        <v>0</v>
      </c>
      <c r="N8" s="203">
        <v>28.87</v>
      </c>
      <c r="O8" s="203">
        <v>48.49</v>
      </c>
      <c r="P8" s="203">
        <v>57.6</v>
      </c>
      <c r="Q8" s="203">
        <v>5.33</v>
      </c>
      <c r="R8" s="203">
        <v>10.37</v>
      </c>
      <c r="S8" s="203">
        <v>6.45</v>
      </c>
      <c r="T8" s="203">
        <v>0</v>
      </c>
      <c r="U8" s="203">
        <v>234.55</v>
      </c>
      <c r="V8" s="203">
        <v>5.07</v>
      </c>
      <c r="W8" s="203">
        <v>8.51</v>
      </c>
      <c r="X8" s="203">
        <v>36.06</v>
      </c>
      <c r="Y8" s="203">
        <v>0</v>
      </c>
      <c r="Z8" s="203">
        <v>64.64</v>
      </c>
      <c r="AA8" s="203">
        <v>20.34</v>
      </c>
      <c r="AB8" s="203">
        <v>0</v>
      </c>
      <c r="AC8" s="203">
        <v>5.65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5.46</v>
      </c>
      <c r="AJ8" s="203">
        <v>0</v>
      </c>
      <c r="AK8" s="203">
        <v>47.39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49.85</v>
      </c>
      <c r="L9" s="203">
        <v>19.25</v>
      </c>
      <c r="M9" s="203">
        <v>0</v>
      </c>
      <c r="N9" s="203">
        <v>28.87</v>
      </c>
      <c r="O9" s="203">
        <v>48.49</v>
      </c>
      <c r="P9" s="203">
        <v>57.6</v>
      </c>
      <c r="Q9" s="203">
        <v>5.33</v>
      </c>
      <c r="R9" s="203">
        <v>10.37</v>
      </c>
      <c r="S9" s="203">
        <v>6.45</v>
      </c>
      <c r="T9" s="203">
        <v>0</v>
      </c>
      <c r="U9" s="203">
        <v>234.55</v>
      </c>
      <c r="V9" s="203">
        <v>5.07</v>
      </c>
      <c r="W9" s="203">
        <v>8.51</v>
      </c>
      <c r="X9" s="203">
        <v>36.06</v>
      </c>
      <c r="Y9" s="203">
        <v>0</v>
      </c>
      <c r="Z9" s="203">
        <v>64.64</v>
      </c>
      <c r="AA9" s="203">
        <v>20.34</v>
      </c>
      <c r="AB9" s="203">
        <v>0</v>
      </c>
      <c r="AC9" s="203">
        <v>5.65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5.46</v>
      </c>
      <c r="AJ9" s="203">
        <v>0</v>
      </c>
      <c r="AK9" s="203">
        <v>47.39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24.06</v>
      </c>
      <c r="L10" s="203">
        <v>19.25</v>
      </c>
      <c r="M10" s="203">
        <v>0</v>
      </c>
      <c r="N10" s="203">
        <v>28.87</v>
      </c>
      <c r="O10" s="203">
        <v>48.49</v>
      </c>
      <c r="P10" s="203">
        <v>57.6</v>
      </c>
      <c r="Q10" s="203">
        <v>0.96</v>
      </c>
      <c r="R10" s="203">
        <v>2.92</v>
      </c>
      <c r="S10" s="203">
        <v>1.95</v>
      </c>
      <c r="T10" s="203">
        <v>0</v>
      </c>
      <c r="U10" s="203">
        <v>234.55</v>
      </c>
      <c r="V10" s="203">
        <v>0</v>
      </c>
      <c r="W10" s="203">
        <v>8.51</v>
      </c>
      <c r="X10" s="203">
        <v>36.06</v>
      </c>
      <c r="Y10" s="203">
        <v>0</v>
      </c>
      <c r="Z10" s="203">
        <v>64.64</v>
      </c>
      <c r="AA10" s="203">
        <v>9.6300000000000008</v>
      </c>
      <c r="AB10" s="203">
        <v>0</v>
      </c>
      <c r="AC10" s="203">
        <v>5.65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5.46</v>
      </c>
      <c r="AJ10" s="203">
        <v>0</v>
      </c>
      <c r="AK10" s="203">
        <v>47.39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24.06</v>
      </c>
      <c r="L11" s="203">
        <v>19.25</v>
      </c>
      <c r="M11" s="203">
        <v>0</v>
      </c>
      <c r="N11" s="203">
        <v>28.87</v>
      </c>
      <c r="O11" s="203">
        <v>48.49</v>
      </c>
      <c r="P11" s="203">
        <v>57.6</v>
      </c>
      <c r="Q11" s="203">
        <v>0.96</v>
      </c>
      <c r="R11" s="203">
        <v>2.89</v>
      </c>
      <c r="S11" s="203">
        <v>1.92</v>
      </c>
      <c r="T11" s="203">
        <v>0</v>
      </c>
      <c r="U11" s="203">
        <v>234.55</v>
      </c>
      <c r="V11" s="203">
        <v>0</v>
      </c>
      <c r="W11" s="203">
        <v>8.51</v>
      </c>
      <c r="X11" s="203">
        <v>36.06</v>
      </c>
      <c r="Y11" s="203">
        <v>0</v>
      </c>
      <c r="Z11" s="203">
        <v>64.64</v>
      </c>
      <c r="AA11" s="203">
        <v>9.6300000000000008</v>
      </c>
      <c r="AB11" s="203">
        <v>0</v>
      </c>
      <c r="AC11" s="203">
        <v>5.65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5.46</v>
      </c>
      <c r="AJ11" s="203">
        <v>0</v>
      </c>
      <c r="AK11" s="203">
        <v>48.18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24.06</v>
      </c>
      <c r="L12" s="203">
        <v>19.25</v>
      </c>
      <c r="M12" s="203">
        <v>0</v>
      </c>
      <c r="N12" s="203">
        <v>28.87</v>
      </c>
      <c r="O12" s="203">
        <v>48.49</v>
      </c>
      <c r="P12" s="203">
        <v>57.6</v>
      </c>
      <c r="Q12" s="203">
        <v>0.96</v>
      </c>
      <c r="R12" s="203">
        <v>2.89</v>
      </c>
      <c r="S12" s="203">
        <v>1.92</v>
      </c>
      <c r="T12" s="203">
        <v>0</v>
      </c>
      <c r="U12" s="203">
        <v>234.55</v>
      </c>
      <c r="V12" s="203">
        <v>0</v>
      </c>
      <c r="W12" s="203">
        <v>8.51</v>
      </c>
      <c r="X12" s="203">
        <v>36.06</v>
      </c>
      <c r="Y12" s="203">
        <v>0</v>
      </c>
      <c r="Z12" s="203">
        <v>64.64</v>
      </c>
      <c r="AA12" s="203">
        <v>9.6300000000000008</v>
      </c>
      <c r="AB12" s="203">
        <v>0</v>
      </c>
      <c r="AC12" s="203">
        <v>5.65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5.46</v>
      </c>
      <c r="AJ12" s="203">
        <v>0</v>
      </c>
      <c r="AK12" s="203">
        <v>48.18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24.06</v>
      </c>
      <c r="L13" s="203">
        <v>19.25</v>
      </c>
      <c r="M13" s="203">
        <v>0</v>
      </c>
      <c r="N13" s="203">
        <v>28.87</v>
      </c>
      <c r="O13" s="203">
        <v>48.49</v>
      </c>
      <c r="P13" s="203">
        <v>57.96</v>
      </c>
      <c r="Q13" s="203">
        <v>0.96</v>
      </c>
      <c r="R13" s="203">
        <v>2.89</v>
      </c>
      <c r="S13" s="203">
        <v>1.92</v>
      </c>
      <c r="T13" s="203">
        <v>0</v>
      </c>
      <c r="U13" s="203">
        <v>234.55</v>
      </c>
      <c r="V13" s="203">
        <v>0</v>
      </c>
      <c r="W13" s="203">
        <v>8.51</v>
      </c>
      <c r="X13" s="203">
        <v>36.06</v>
      </c>
      <c r="Y13" s="203">
        <v>0</v>
      </c>
      <c r="Z13" s="203">
        <v>33.69</v>
      </c>
      <c r="AA13" s="203">
        <v>9.6300000000000008</v>
      </c>
      <c r="AB13" s="203">
        <v>0</v>
      </c>
      <c r="AC13" s="203">
        <v>5.65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5.46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24.06</v>
      </c>
      <c r="L14" s="203">
        <v>19.25</v>
      </c>
      <c r="M14" s="203">
        <v>0</v>
      </c>
      <c r="N14" s="203">
        <v>28.87</v>
      </c>
      <c r="O14" s="203">
        <v>48.49</v>
      </c>
      <c r="P14" s="203">
        <v>57.96</v>
      </c>
      <c r="Q14" s="203">
        <v>0.96</v>
      </c>
      <c r="R14" s="203">
        <v>2.89</v>
      </c>
      <c r="S14" s="203">
        <v>1.92</v>
      </c>
      <c r="T14" s="203">
        <v>0</v>
      </c>
      <c r="U14" s="203">
        <v>234.55</v>
      </c>
      <c r="V14" s="203">
        <v>0</v>
      </c>
      <c r="W14" s="203">
        <v>8.51</v>
      </c>
      <c r="X14" s="203">
        <v>36.06</v>
      </c>
      <c r="Y14" s="203">
        <v>0</v>
      </c>
      <c r="Z14" s="203">
        <v>33.69</v>
      </c>
      <c r="AA14" s="203">
        <v>9.6300000000000008</v>
      </c>
      <c r="AB14" s="203">
        <v>0</v>
      </c>
      <c r="AC14" s="203">
        <v>5.65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5.46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24.06</v>
      </c>
      <c r="L15" s="203">
        <v>19.25</v>
      </c>
      <c r="M15" s="203">
        <v>0</v>
      </c>
      <c r="N15" s="203">
        <v>28.87</v>
      </c>
      <c r="O15" s="203">
        <v>48.49</v>
      </c>
      <c r="P15" s="203">
        <v>57.96</v>
      </c>
      <c r="Q15" s="203">
        <v>0.96</v>
      </c>
      <c r="R15" s="203">
        <v>2.89</v>
      </c>
      <c r="S15" s="203">
        <v>1.92</v>
      </c>
      <c r="T15" s="203">
        <v>0</v>
      </c>
      <c r="U15" s="203">
        <v>234.55</v>
      </c>
      <c r="V15" s="203">
        <v>0</v>
      </c>
      <c r="W15" s="203">
        <v>8.51</v>
      </c>
      <c r="X15" s="203">
        <v>36.06</v>
      </c>
      <c r="Y15" s="203">
        <v>0</v>
      </c>
      <c r="Z15" s="203">
        <v>33.69</v>
      </c>
      <c r="AA15" s="203">
        <v>9.6300000000000008</v>
      </c>
      <c r="AB15" s="203">
        <v>0</v>
      </c>
      <c r="AC15" s="203">
        <v>5.65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5.46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24.06</v>
      </c>
      <c r="L16" s="203">
        <v>19.25</v>
      </c>
      <c r="M16" s="203">
        <v>0</v>
      </c>
      <c r="N16" s="203">
        <v>28.87</v>
      </c>
      <c r="O16" s="203">
        <v>48.49</v>
      </c>
      <c r="P16" s="203">
        <v>57.96</v>
      </c>
      <c r="Q16" s="203">
        <v>0.96</v>
      </c>
      <c r="R16" s="203">
        <v>2.89</v>
      </c>
      <c r="S16" s="203">
        <v>1.93</v>
      </c>
      <c r="T16" s="203">
        <v>0</v>
      </c>
      <c r="U16" s="203">
        <v>234.55</v>
      </c>
      <c r="V16" s="203">
        <v>0</v>
      </c>
      <c r="W16" s="203">
        <v>8.51</v>
      </c>
      <c r="X16" s="203">
        <v>36.06</v>
      </c>
      <c r="Y16" s="203">
        <v>0</v>
      </c>
      <c r="Z16" s="203">
        <v>33.69</v>
      </c>
      <c r="AA16" s="203">
        <v>9.6300000000000008</v>
      </c>
      <c r="AB16" s="203">
        <v>0</v>
      </c>
      <c r="AC16" s="203">
        <v>5.65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5.46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24.06</v>
      </c>
      <c r="L17" s="203">
        <v>19.25</v>
      </c>
      <c r="M17" s="203">
        <v>0</v>
      </c>
      <c r="N17" s="203">
        <v>28.87</v>
      </c>
      <c r="O17" s="203">
        <v>48.49</v>
      </c>
      <c r="P17" s="203">
        <v>57.96</v>
      </c>
      <c r="Q17" s="203">
        <v>0.92</v>
      </c>
      <c r="R17" s="203">
        <v>2.78</v>
      </c>
      <c r="S17" s="203">
        <v>1.86</v>
      </c>
      <c r="T17" s="203">
        <v>0</v>
      </c>
      <c r="U17" s="203">
        <v>234.55</v>
      </c>
      <c r="V17" s="203">
        <v>0</v>
      </c>
      <c r="W17" s="203">
        <v>8.51</v>
      </c>
      <c r="X17" s="203">
        <v>36.06</v>
      </c>
      <c r="Y17" s="203">
        <v>0</v>
      </c>
      <c r="Z17" s="203">
        <v>32.619999999999997</v>
      </c>
      <c r="AA17" s="203">
        <v>9.32</v>
      </c>
      <c r="AB17" s="203">
        <v>0</v>
      </c>
      <c r="AC17" s="203">
        <v>5.65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5.46</v>
      </c>
      <c r="AJ17" s="203">
        <v>0</v>
      </c>
      <c r="AK17" s="203">
        <v>48.18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24.06</v>
      </c>
      <c r="L18" s="203">
        <v>19.25</v>
      </c>
      <c r="M18" s="203">
        <v>0</v>
      </c>
      <c r="N18" s="203">
        <v>28.87</v>
      </c>
      <c r="O18" s="203">
        <v>48.49</v>
      </c>
      <c r="P18" s="203">
        <v>57.96</v>
      </c>
      <c r="Q18" s="203">
        <v>0.92</v>
      </c>
      <c r="R18" s="203">
        <v>2.78</v>
      </c>
      <c r="S18" s="203">
        <v>1.86</v>
      </c>
      <c r="T18" s="203">
        <v>0</v>
      </c>
      <c r="U18" s="203">
        <v>234.55</v>
      </c>
      <c r="V18" s="203">
        <v>0</v>
      </c>
      <c r="W18" s="203">
        <v>4.8099999999999996</v>
      </c>
      <c r="X18" s="203">
        <v>9.74</v>
      </c>
      <c r="Y18" s="203">
        <v>0</v>
      </c>
      <c r="Z18" s="203">
        <v>32.619999999999997</v>
      </c>
      <c r="AA18" s="203">
        <v>9.32</v>
      </c>
      <c r="AB18" s="203">
        <v>0</v>
      </c>
      <c r="AC18" s="203">
        <v>5.65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5.46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24.06</v>
      </c>
      <c r="L19" s="203">
        <v>19.25</v>
      </c>
      <c r="M19" s="203">
        <v>0</v>
      </c>
      <c r="N19" s="203">
        <v>28.87</v>
      </c>
      <c r="O19" s="203">
        <v>48.49</v>
      </c>
      <c r="P19" s="203">
        <v>57.96</v>
      </c>
      <c r="Q19" s="203">
        <v>0.92</v>
      </c>
      <c r="R19" s="203">
        <v>2.78</v>
      </c>
      <c r="S19" s="203">
        <v>1.86</v>
      </c>
      <c r="T19" s="203">
        <v>0</v>
      </c>
      <c r="U19" s="203">
        <v>234.55</v>
      </c>
      <c r="V19" s="203">
        <v>0</v>
      </c>
      <c r="W19" s="203">
        <v>4.8099999999999996</v>
      </c>
      <c r="X19" s="203">
        <v>9.6300000000000008</v>
      </c>
      <c r="Y19" s="203">
        <v>0</v>
      </c>
      <c r="Z19" s="203">
        <v>32.61</v>
      </c>
      <c r="AA19" s="203">
        <v>9.32</v>
      </c>
      <c r="AB19" s="203">
        <v>0</v>
      </c>
      <c r="AC19" s="203">
        <v>5.65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5.46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24.06</v>
      </c>
      <c r="L20" s="203">
        <v>19.25</v>
      </c>
      <c r="M20" s="203">
        <v>0</v>
      </c>
      <c r="N20" s="203">
        <v>28.87</v>
      </c>
      <c r="O20" s="203">
        <v>48.49</v>
      </c>
      <c r="P20" s="203">
        <v>57.96</v>
      </c>
      <c r="Q20" s="203">
        <v>0.92</v>
      </c>
      <c r="R20" s="203">
        <v>2.78</v>
      </c>
      <c r="S20" s="203">
        <v>1.86</v>
      </c>
      <c r="T20" s="203">
        <v>0</v>
      </c>
      <c r="U20" s="203">
        <v>234.55</v>
      </c>
      <c r="V20" s="203">
        <v>0</v>
      </c>
      <c r="W20" s="203">
        <v>4.8099999999999996</v>
      </c>
      <c r="X20" s="203">
        <v>9.6300000000000008</v>
      </c>
      <c r="Y20" s="203">
        <v>0</v>
      </c>
      <c r="Z20" s="203">
        <v>32.61</v>
      </c>
      <c r="AA20" s="203">
        <v>9.32</v>
      </c>
      <c r="AB20" s="203">
        <v>0</v>
      </c>
      <c r="AC20" s="203">
        <v>6.61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5.46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24.06</v>
      </c>
      <c r="L21" s="203">
        <v>19.25</v>
      </c>
      <c r="M21" s="203">
        <v>0</v>
      </c>
      <c r="N21" s="203">
        <v>28.87</v>
      </c>
      <c r="O21" s="203">
        <v>48.49</v>
      </c>
      <c r="P21" s="203">
        <v>57.96</v>
      </c>
      <c r="Q21" s="203">
        <v>2.88</v>
      </c>
      <c r="R21" s="203">
        <v>4.57</v>
      </c>
      <c r="S21" s="203">
        <v>3.04</v>
      </c>
      <c r="T21" s="203">
        <v>0</v>
      </c>
      <c r="U21" s="203">
        <v>234.55</v>
      </c>
      <c r="V21" s="203">
        <v>0</v>
      </c>
      <c r="W21" s="203">
        <v>4.8099999999999996</v>
      </c>
      <c r="X21" s="203">
        <v>9.6300000000000008</v>
      </c>
      <c r="Y21" s="203">
        <v>0</v>
      </c>
      <c r="Z21" s="203">
        <v>32.61</v>
      </c>
      <c r="AA21" s="203">
        <v>9.32</v>
      </c>
      <c r="AB21" s="203">
        <v>0</v>
      </c>
      <c r="AC21" s="203">
        <v>6.61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5.46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24.06</v>
      </c>
      <c r="L22" s="203">
        <v>19.25</v>
      </c>
      <c r="M22" s="203">
        <v>0</v>
      </c>
      <c r="N22" s="203">
        <v>28.87</v>
      </c>
      <c r="O22" s="203">
        <v>48.49</v>
      </c>
      <c r="P22" s="203">
        <v>57.96</v>
      </c>
      <c r="Q22" s="203">
        <v>2.88</v>
      </c>
      <c r="R22" s="203">
        <v>4.57</v>
      </c>
      <c r="S22" s="203">
        <v>3.04</v>
      </c>
      <c r="T22" s="203">
        <v>0</v>
      </c>
      <c r="U22" s="203">
        <v>234.55</v>
      </c>
      <c r="V22" s="203">
        <v>0</v>
      </c>
      <c r="W22" s="203">
        <v>4.8099999999999996</v>
      </c>
      <c r="X22" s="203">
        <v>9.6300000000000008</v>
      </c>
      <c r="Y22" s="203">
        <v>0</v>
      </c>
      <c r="Z22" s="203">
        <v>32.64</v>
      </c>
      <c r="AA22" s="203">
        <v>9.32</v>
      </c>
      <c r="AB22" s="203">
        <v>0</v>
      </c>
      <c r="AC22" s="203">
        <v>6.61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5.46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24.06</v>
      </c>
      <c r="L23" s="203">
        <v>19.25</v>
      </c>
      <c r="M23" s="203">
        <v>0</v>
      </c>
      <c r="N23" s="203">
        <v>28.87</v>
      </c>
      <c r="O23" s="203">
        <v>48.49</v>
      </c>
      <c r="P23" s="203">
        <v>57.96</v>
      </c>
      <c r="Q23" s="203">
        <v>2.88</v>
      </c>
      <c r="R23" s="203">
        <v>4.57</v>
      </c>
      <c r="S23" s="203">
        <v>3.04</v>
      </c>
      <c r="T23" s="203">
        <v>0</v>
      </c>
      <c r="U23" s="203">
        <v>234.55</v>
      </c>
      <c r="V23" s="203">
        <v>0</v>
      </c>
      <c r="W23" s="203">
        <v>4.8099999999999996</v>
      </c>
      <c r="X23" s="203">
        <v>9.6300000000000008</v>
      </c>
      <c r="Y23" s="203">
        <v>0</v>
      </c>
      <c r="Z23" s="203">
        <v>68.03</v>
      </c>
      <c r="AA23" s="203">
        <v>9.32</v>
      </c>
      <c r="AB23" s="203">
        <v>0</v>
      </c>
      <c r="AC23" s="203">
        <v>6.61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5.79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24.06</v>
      </c>
      <c r="L24" s="203">
        <v>19.25</v>
      </c>
      <c r="M24" s="203">
        <v>0</v>
      </c>
      <c r="N24" s="203">
        <v>28.87</v>
      </c>
      <c r="O24" s="203">
        <v>48.49</v>
      </c>
      <c r="P24" s="203">
        <v>57.96</v>
      </c>
      <c r="Q24" s="203">
        <v>2.88</v>
      </c>
      <c r="R24" s="203">
        <v>4.57</v>
      </c>
      <c r="S24" s="203">
        <v>3.04</v>
      </c>
      <c r="T24" s="203">
        <v>0</v>
      </c>
      <c r="U24" s="203">
        <v>234.55</v>
      </c>
      <c r="V24" s="203">
        <v>0</v>
      </c>
      <c r="W24" s="203">
        <v>4.8099999999999996</v>
      </c>
      <c r="X24" s="203">
        <v>9.6300000000000008</v>
      </c>
      <c r="Y24" s="203">
        <v>0</v>
      </c>
      <c r="Z24" s="203">
        <v>68.03</v>
      </c>
      <c r="AA24" s="203">
        <v>9.32</v>
      </c>
      <c r="AB24" s="203">
        <v>0</v>
      </c>
      <c r="AC24" s="203">
        <v>6.61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5.79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24.06</v>
      </c>
      <c r="L25" s="203">
        <v>19.25</v>
      </c>
      <c r="M25" s="203">
        <v>0</v>
      </c>
      <c r="N25" s="203">
        <v>28.87</v>
      </c>
      <c r="O25" s="203">
        <v>48.49</v>
      </c>
      <c r="P25" s="203">
        <v>57.96</v>
      </c>
      <c r="Q25" s="203">
        <v>5.33</v>
      </c>
      <c r="R25" s="203">
        <v>10.37</v>
      </c>
      <c r="S25" s="203">
        <v>6.45</v>
      </c>
      <c r="T25" s="203">
        <v>0</v>
      </c>
      <c r="U25" s="203">
        <v>234.55</v>
      </c>
      <c r="V25" s="203">
        <v>5.07</v>
      </c>
      <c r="W25" s="203">
        <v>8.51</v>
      </c>
      <c r="X25" s="203">
        <v>36.06</v>
      </c>
      <c r="Y25" s="203">
        <v>0</v>
      </c>
      <c r="Z25" s="203">
        <v>64.69</v>
      </c>
      <c r="AA25" s="203">
        <v>20.34</v>
      </c>
      <c r="AB25" s="203">
        <v>0</v>
      </c>
      <c r="AC25" s="203">
        <v>6.61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5.79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24.06</v>
      </c>
      <c r="L26" s="203">
        <v>19.25</v>
      </c>
      <c r="M26" s="203">
        <v>0</v>
      </c>
      <c r="N26" s="203">
        <v>28.87</v>
      </c>
      <c r="O26" s="203">
        <v>48.49</v>
      </c>
      <c r="P26" s="203">
        <v>57.96</v>
      </c>
      <c r="Q26" s="203">
        <v>5.33</v>
      </c>
      <c r="R26" s="203">
        <v>10.37</v>
      </c>
      <c r="S26" s="203">
        <v>6.45</v>
      </c>
      <c r="T26" s="203">
        <v>0</v>
      </c>
      <c r="U26" s="203">
        <v>234.55</v>
      </c>
      <c r="V26" s="203">
        <v>5.07</v>
      </c>
      <c r="W26" s="203">
        <v>8.51</v>
      </c>
      <c r="X26" s="203">
        <v>36.06</v>
      </c>
      <c r="Y26" s="203">
        <v>0</v>
      </c>
      <c r="Z26" s="203">
        <v>64.69</v>
      </c>
      <c r="AA26" s="203">
        <v>20.34</v>
      </c>
      <c r="AB26" s="203">
        <v>0</v>
      </c>
      <c r="AC26" s="203">
        <v>6.61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5.79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49.85</v>
      </c>
      <c r="L27" s="203">
        <v>19.25</v>
      </c>
      <c r="M27" s="203">
        <v>0</v>
      </c>
      <c r="N27" s="203">
        <v>28.87</v>
      </c>
      <c r="O27" s="203">
        <v>48.49</v>
      </c>
      <c r="P27" s="203">
        <v>57.96</v>
      </c>
      <c r="Q27" s="203">
        <v>5.33</v>
      </c>
      <c r="R27" s="203">
        <v>10.37</v>
      </c>
      <c r="S27" s="203">
        <v>6.45</v>
      </c>
      <c r="T27" s="203">
        <v>0</v>
      </c>
      <c r="U27" s="203">
        <v>234.55</v>
      </c>
      <c r="V27" s="203">
        <v>5.07</v>
      </c>
      <c r="W27" s="203">
        <v>8.51</v>
      </c>
      <c r="X27" s="203">
        <v>36.06</v>
      </c>
      <c r="Y27" s="203">
        <v>0</v>
      </c>
      <c r="Z27" s="203">
        <v>64.69</v>
      </c>
      <c r="AA27" s="203">
        <v>20.34</v>
      </c>
      <c r="AB27" s="203">
        <v>0</v>
      </c>
      <c r="AC27" s="203">
        <v>6.61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5.79</v>
      </c>
      <c r="AJ27" s="203">
        <v>0</v>
      </c>
      <c r="AK27" s="203">
        <v>48.18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5.39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49.85</v>
      </c>
      <c r="L28" s="203">
        <v>19.25</v>
      </c>
      <c r="M28" s="203">
        <v>0</v>
      </c>
      <c r="N28" s="203">
        <v>28.87</v>
      </c>
      <c r="O28" s="203">
        <v>48.49</v>
      </c>
      <c r="P28" s="203">
        <v>57.96</v>
      </c>
      <c r="Q28" s="203">
        <v>5.33</v>
      </c>
      <c r="R28" s="203">
        <v>10.37</v>
      </c>
      <c r="S28" s="203">
        <v>6.45</v>
      </c>
      <c r="T28" s="203">
        <v>0</v>
      </c>
      <c r="U28" s="203">
        <v>234.55</v>
      </c>
      <c r="V28" s="203">
        <v>5.07</v>
      </c>
      <c r="W28" s="203">
        <v>8.51</v>
      </c>
      <c r="X28" s="203">
        <v>36.06</v>
      </c>
      <c r="Y28" s="203">
        <v>0</v>
      </c>
      <c r="Z28" s="203">
        <v>64.69</v>
      </c>
      <c r="AA28" s="203">
        <v>20.34</v>
      </c>
      <c r="AB28" s="203">
        <v>0</v>
      </c>
      <c r="AC28" s="203">
        <v>6.61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5.79</v>
      </c>
      <c r="AJ28" s="203">
        <v>0</v>
      </c>
      <c r="AK28" s="203">
        <v>48.18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12.24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49.85</v>
      </c>
      <c r="L29" s="203">
        <v>19.25</v>
      </c>
      <c r="M29" s="203">
        <v>0</v>
      </c>
      <c r="N29" s="203">
        <v>28.87</v>
      </c>
      <c r="O29" s="203">
        <v>48.49</v>
      </c>
      <c r="P29" s="203">
        <v>57.96</v>
      </c>
      <c r="Q29" s="203">
        <v>5.33</v>
      </c>
      <c r="R29" s="203">
        <v>10.37</v>
      </c>
      <c r="S29" s="203">
        <v>6.45</v>
      </c>
      <c r="T29" s="203">
        <v>0</v>
      </c>
      <c r="U29" s="203">
        <v>234.55</v>
      </c>
      <c r="V29" s="203">
        <v>5.07</v>
      </c>
      <c r="W29" s="203">
        <v>8.51</v>
      </c>
      <c r="X29" s="203">
        <v>36.06</v>
      </c>
      <c r="Y29" s="203">
        <v>0</v>
      </c>
      <c r="Z29" s="203">
        <v>64.69</v>
      </c>
      <c r="AA29" s="203">
        <v>20.34</v>
      </c>
      <c r="AB29" s="203">
        <v>0</v>
      </c>
      <c r="AC29" s="203">
        <v>6.61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5.79</v>
      </c>
      <c r="AJ29" s="203">
        <v>0</v>
      </c>
      <c r="AK29" s="203">
        <v>48.18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21.22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49.85</v>
      </c>
      <c r="L30" s="203">
        <v>19.25</v>
      </c>
      <c r="M30" s="203">
        <v>0</v>
      </c>
      <c r="N30" s="203">
        <v>28.87</v>
      </c>
      <c r="O30" s="203">
        <v>48.49</v>
      </c>
      <c r="P30" s="203">
        <v>57.96</v>
      </c>
      <c r="Q30" s="203">
        <v>5.33</v>
      </c>
      <c r="R30" s="203">
        <v>10.37</v>
      </c>
      <c r="S30" s="203">
        <v>6.45</v>
      </c>
      <c r="T30" s="203">
        <v>0</v>
      </c>
      <c r="U30" s="203">
        <v>234.55</v>
      </c>
      <c r="V30" s="203">
        <v>5.07</v>
      </c>
      <c r="W30" s="203">
        <v>8.51</v>
      </c>
      <c r="X30" s="203">
        <v>36.06</v>
      </c>
      <c r="Y30" s="203">
        <v>0</v>
      </c>
      <c r="Z30" s="203">
        <v>64.69</v>
      </c>
      <c r="AA30" s="203">
        <v>20.34</v>
      </c>
      <c r="AB30" s="203">
        <v>0</v>
      </c>
      <c r="AC30" s="203">
        <v>6.61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5.79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49.85</v>
      </c>
      <c r="L31" s="203">
        <v>19.25</v>
      </c>
      <c r="M31" s="203">
        <v>0</v>
      </c>
      <c r="N31" s="203">
        <v>28.87</v>
      </c>
      <c r="O31" s="203">
        <v>48.49</v>
      </c>
      <c r="P31" s="203">
        <v>57.96</v>
      </c>
      <c r="Q31" s="203">
        <v>5.33</v>
      </c>
      <c r="R31" s="203">
        <v>10.37</v>
      </c>
      <c r="S31" s="203">
        <v>6.45</v>
      </c>
      <c r="T31" s="203">
        <v>0</v>
      </c>
      <c r="U31" s="203">
        <v>234.55</v>
      </c>
      <c r="V31" s="203">
        <v>5.07</v>
      </c>
      <c r="W31" s="203">
        <v>8.51</v>
      </c>
      <c r="X31" s="203">
        <v>36.06</v>
      </c>
      <c r="Y31" s="203">
        <v>0</v>
      </c>
      <c r="Z31" s="203">
        <v>68.03</v>
      </c>
      <c r="AA31" s="203">
        <v>20.34</v>
      </c>
      <c r="AB31" s="203">
        <v>0</v>
      </c>
      <c r="AC31" s="203">
        <v>6.61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5.79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23.98</v>
      </c>
      <c r="L32" s="203">
        <v>19.25</v>
      </c>
      <c r="M32" s="203">
        <v>0</v>
      </c>
      <c r="N32" s="203">
        <v>28.87</v>
      </c>
      <c r="O32" s="203">
        <v>48.49</v>
      </c>
      <c r="P32" s="203">
        <v>57.96</v>
      </c>
      <c r="Q32" s="203">
        <v>5.33</v>
      </c>
      <c r="R32" s="203">
        <v>10.37</v>
      </c>
      <c r="S32" s="203">
        <v>6.45</v>
      </c>
      <c r="T32" s="203">
        <v>0</v>
      </c>
      <c r="U32" s="203">
        <v>234.55</v>
      </c>
      <c r="V32" s="203">
        <v>5.07</v>
      </c>
      <c r="W32" s="203">
        <v>8.51</v>
      </c>
      <c r="X32" s="203">
        <v>36.06</v>
      </c>
      <c r="Y32" s="203">
        <v>0</v>
      </c>
      <c r="Z32" s="203">
        <v>68.03</v>
      </c>
      <c r="AA32" s="203">
        <v>20.34</v>
      </c>
      <c r="AB32" s="203">
        <v>0</v>
      </c>
      <c r="AC32" s="203">
        <v>6.61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5.79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23.98</v>
      </c>
      <c r="L33" s="203">
        <v>19.25</v>
      </c>
      <c r="M33" s="203">
        <v>0</v>
      </c>
      <c r="N33" s="203">
        <v>28.87</v>
      </c>
      <c r="O33" s="203">
        <v>48.49</v>
      </c>
      <c r="P33" s="203">
        <v>57.96</v>
      </c>
      <c r="Q33" s="203">
        <v>1.69</v>
      </c>
      <c r="R33" s="203">
        <v>2.89</v>
      </c>
      <c r="S33" s="203">
        <v>1.92</v>
      </c>
      <c r="T33" s="203">
        <v>0</v>
      </c>
      <c r="U33" s="203">
        <v>234.55</v>
      </c>
      <c r="V33" s="203">
        <v>0</v>
      </c>
      <c r="W33" s="203">
        <v>8.51</v>
      </c>
      <c r="X33" s="203">
        <v>36.06</v>
      </c>
      <c r="Y33" s="203">
        <v>0</v>
      </c>
      <c r="Z33" s="203">
        <v>68.03</v>
      </c>
      <c r="AA33" s="203">
        <v>9.6300000000000008</v>
      </c>
      <c r="AB33" s="203">
        <v>0</v>
      </c>
      <c r="AC33" s="203">
        <v>6.61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5.79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23.98</v>
      </c>
      <c r="L34" s="203">
        <v>19.25</v>
      </c>
      <c r="M34" s="203">
        <v>0</v>
      </c>
      <c r="N34" s="203">
        <v>28.87</v>
      </c>
      <c r="O34" s="203">
        <v>48.49</v>
      </c>
      <c r="P34" s="203">
        <v>57.96</v>
      </c>
      <c r="Q34" s="203">
        <v>2.8</v>
      </c>
      <c r="R34" s="203">
        <v>4</v>
      </c>
      <c r="S34" s="203">
        <v>2.77</v>
      </c>
      <c r="T34" s="203">
        <v>0</v>
      </c>
      <c r="U34" s="203">
        <v>234.55</v>
      </c>
      <c r="V34" s="203">
        <v>0</v>
      </c>
      <c r="W34" s="203">
        <v>8.51</v>
      </c>
      <c r="X34" s="203">
        <v>36.07</v>
      </c>
      <c r="Y34" s="203">
        <v>0</v>
      </c>
      <c r="Z34" s="203">
        <v>68.03</v>
      </c>
      <c r="AA34" s="203">
        <v>9.6300000000000008</v>
      </c>
      <c r="AB34" s="203">
        <v>0</v>
      </c>
      <c r="AC34" s="203">
        <v>6.61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5.79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23.98</v>
      </c>
      <c r="L35" s="203">
        <v>19.25</v>
      </c>
      <c r="M35" s="203">
        <v>0</v>
      </c>
      <c r="N35" s="203">
        <v>28.87</v>
      </c>
      <c r="O35" s="203">
        <v>48.49</v>
      </c>
      <c r="P35" s="203">
        <v>57.96</v>
      </c>
      <c r="Q35" s="203">
        <v>0.92</v>
      </c>
      <c r="R35" s="203">
        <v>2.78</v>
      </c>
      <c r="S35" s="203">
        <v>2.48</v>
      </c>
      <c r="T35" s="203">
        <v>0</v>
      </c>
      <c r="U35" s="203">
        <v>234.55</v>
      </c>
      <c r="V35" s="203">
        <v>0</v>
      </c>
      <c r="W35" s="203">
        <v>8.51</v>
      </c>
      <c r="X35" s="203">
        <v>36.07</v>
      </c>
      <c r="Y35" s="203">
        <v>0</v>
      </c>
      <c r="Z35" s="203">
        <v>68.03</v>
      </c>
      <c r="AA35" s="203">
        <v>9.6300000000000008</v>
      </c>
      <c r="AB35" s="203">
        <v>0</v>
      </c>
      <c r="AC35" s="203">
        <v>5.65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5.46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23.16</v>
      </c>
      <c r="L36" s="203">
        <v>19.25</v>
      </c>
      <c r="M36" s="203">
        <v>0</v>
      </c>
      <c r="N36" s="203">
        <v>28.87</v>
      </c>
      <c r="O36" s="203">
        <v>48.49</v>
      </c>
      <c r="P36" s="203">
        <v>57.96</v>
      </c>
      <c r="Q36" s="203">
        <v>0.92</v>
      </c>
      <c r="R36" s="203">
        <v>2.78</v>
      </c>
      <c r="S36" s="203">
        <v>2.48</v>
      </c>
      <c r="T36" s="203">
        <v>0</v>
      </c>
      <c r="U36" s="203">
        <v>234.55</v>
      </c>
      <c r="V36" s="203">
        <v>0</v>
      </c>
      <c r="W36" s="203">
        <v>8.51</v>
      </c>
      <c r="X36" s="203">
        <v>36.07</v>
      </c>
      <c r="Y36" s="203">
        <v>0</v>
      </c>
      <c r="Z36" s="203">
        <v>68.03</v>
      </c>
      <c r="AA36" s="203">
        <v>9.6300000000000008</v>
      </c>
      <c r="AB36" s="203">
        <v>0</v>
      </c>
      <c r="AC36" s="203">
        <v>5.65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5.46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23.16</v>
      </c>
      <c r="L37" s="203">
        <v>19.25</v>
      </c>
      <c r="M37" s="203">
        <v>0</v>
      </c>
      <c r="N37" s="203">
        <v>28.87</v>
      </c>
      <c r="O37" s="203">
        <v>48.49</v>
      </c>
      <c r="P37" s="203">
        <v>57.96</v>
      </c>
      <c r="Q37" s="203">
        <v>0.92</v>
      </c>
      <c r="R37" s="203">
        <v>2.78</v>
      </c>
      <c r="S37" s="203">
        <v>2.48</v>
      </c>
      <c r="T37" s="203">
        <v>0</v>
      </c>
      <c r="U37" s="203">
        <v>234.55</v>
      </c>
      <c r="V37" s="203">
        <v>0</v>
      </c>
      <c r="W37" s="203">
        <v>8.51</v>
      </c>
      <c r="X37" s="203">
        <v>36.07</v>
      </c>
      <c r="Y37" s="203">
        <v>0</v>
      </c>
      <c r="Z37" s="203">
        <v>68.03</v>
      </c>
      <c r="AA37" s="203">
        <v>9.6300000000000008</v>
      </c>
      <c r="AB37" s="203">
        <v>0</v>
      </c>
      <c r="AC37" s="203">
        <v>5.65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5.46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23.16</v>
      </c>
      <c r="L38" s="203">
        <v>19.25</v>
      </c>
      <c r="M38" s="203">
        <v>0</v>
      </c>
      <c r="N38" s="203">
        <v>28.87</v>
      </c>
      <c r="O38" s="203">
        <v>48.49</v>
      </c>
      <c r="P38" s="203">
        <v>57.96</v>
      </c>
      <c r="Q38" s="203">
        <v>0.92</v>
      </c>
      <c r="R38" s="203">
        <v>2.78</v>
      </c>
      <c r="S38" s="203">
        <v>2.48</v>
      </c>
      <c r="T38" s="203">
        <v>0</v>
      </c>
      <c r="U38" s="203">
        <v>234.55</v>
      </c>
      <c r="V38" s="203">
        <v>0</v>
      </c>
      <c r="W38" s="203">
        <v>8.51</v>
      </c>
      <c r="X38" s="203">
        <v>36.07</v>
      </c>
      <c r="Y38" s="203">
        <v>0</v>
      </c>
      <c r="Z38" s="203">
        <v>33.69</v>
      </c>
      <c r="AA38" s="203">
        <v>9.26</v>
      </c>
      <c r="AB38" s="203">
        <v>0</v>
      </c>
      <c r="AC38" s="203">
        <v>5.65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5.46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23.16</v>
      </c>
      <c r="L39" s="203">
        <v>19.25</v>
      </c>
      <c r="M39" s="203">
        <v>0</v>
      </c>
      <c r="N39" s="203">
        <v>28.87</v>
      </c>
      <c r="O39" s="203">
        <v>48.49</v>
      </c>
      <c r="P39" s="203">
        <v>57.96</v>
      </c>
      <c r="Q39" s="203">
        <v>2.6</v>
      </c>
      <c r="R39" s="203">
        <v>3.67</v>
      </c>
      <c r="S39" s="203">
        <v>2.48</v>
      </c>
      <c r="T39" s="203">
        <v>0</v>
      </c>
      <c r="U39" s="203">
        <v>234.55</v>
      </c>
      <c r="V39" s="203">
        <v>0</v>
      </c>
      <c r="W39" s="203">
        <v>8.51</v>
      </c>
      <c r="X39" s="203">
        <v>36.07</v>
      </c>
      <c r="Y39" s="203">
        <v>0</v>
      </c>
      <c r="Z39" s="203">
        <v>33.69</v>
      </c>
      <c r="AA39" s="203">
        <v>9.26</v>
      </c>
      <c r="AB39" s="203">
        <v>0</v>
      </c>
      <c r="AC39" s="203">
        <v>4.99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5.46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23.16</v>
      </c>
      <c r="L40" s="203">
        <v>19.25</v>
      </c>
      <c r="M40" s="203">
        <v>0</v>
      </c>
      <c r="N40" s="203">
        <v>28.87</v>
      </c>
      <c r="O40" s="203">
        <v>48.49</v>
      </c>
      <c r="P40" s="203">
        <v>57.96</v>
      </c>
      <c r="Q40" s="203">
        <v>2.6</v>
      </c>
      <c r="R40" s="203">
        <v>2.78</v>
      </c>
      <c r="S40" s="203">
        <v>2.48</v>
      </c>
      <c r="T40" s="203">
        <v>0</v>
      </c>
      <c r="U40" s="203">
        <v>234.55</v>
      </c>
      <c r="V40" s="203">
        <v>0</v>
      </c>
      <c r="W40" s="203">
        <v>8.51</v>
      </c>
      <c r="X40" s="203">
        <v>36.07</v>
      </c>
      <c r="Y40" s="203">
        <v>0</v>
      </c>
      <c r="Z40" s="203">
        <v>33.69</v>
      </c>
      <c r="AA40" s="203">
        <v>9.26</v>
      </c>
      <c r="AB40" s="203">
        <v>0</v>
      </c>
      <c r="AC40" s="203">
        <v>4.99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5.46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23.16</v>
      </c>
      <c r="L41" s="203">
        <v>19.25</v>
      </c>
      <c r="M41" s="203">
        <v>0</v>
      </c>
      <c r="N41" s="203">
        <v>28.87</v>
      </c>
      <c r="O41" s="203">
        <v>48.49</v>
      </c>
      <c r="P41" s="203">
        <v>57.96</v>
      </c>
      <c r="Q41" s="203">
        <v>2.6</v>
      </c>
      <c r="R41" s="203">
        <v>2.78</v>
      </c>
      <c r="S41" s="203">
        <v>2.48</v>
      </c>
      <c r="T41" s="203">
        <v>0</v>
      </c>
      <c r="U41" s="203">
        <v>234.55</v>
      </c>
      <c r="V41" s="203">
        <v>0</v>
      </c>
      <c r="W41" s="203">
        <v>8.51</v>
      </c>
      <c r="X41" s="203">
        <v>36.07</v>
      </c>
      <c r="Y41" s="203">
        <v>0</v>
      </c>
      <c r="Z41" s="203">
        <v>33.69</v>
      </c>
      <c r="AA41" s="203">
        <v>9.26</v>
      </c>
      <c r="AB41" s="203">
        <v>0</v>
      </c>
      <c r="AC41" s="203">
        <v>4.99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5.46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23.16</v>
      </c>
      <c r="L42" s="203">
        <v>19.25</v>
      </c>
      <c r="M42" s="203">
        <v>0</v>
      </c>
      <c r="N42" s="203">
        <v>28.87</v>
      </c>
      <c r="O42" s="203">
        <v>48.49</v>
      </c>
      <c r="P42" s="203">
        <v>57.96</v>
      </c>
      <c r="Q42" s="203">
        <v>2.54</v>
      </c>
      <c r="R42" s="203">
        <v>2.78</v>
      </c>
      <c r="S42" s="203">
        <v>2.48</v>
      </c>
      <c r="T42" s="203">
        <v>0</v>
      </c>
      <c r="U42" s="203">
        <v>234.55</v>
      </c>
      <c r="V42" s="203">
        <v>0</v>
      </c>
      <c r="W42" s="203">
        <v>8.51</v>
      </c>
      <c r="X42" s="203">
        <v>36.07</v>
      </c>
      <c r="Y42" s="203">
        <v>0</v>
      </c>
      <c r="Z42" s="203">
        <v>33.69</v>
      </c>
      <c r="AA42" s="203">
        <v>9.26</v>
      </c>
      <c r="AB42" s="203">
        <v>0</v>
      </c>
      <c r="AC42" s="203">
        <v>4.99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5.46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23.16</v>
      </c>
      <c r="L43" s="203">
        <v>19.25</v>
      </c>
      <c r="M43" s="203">
        <v>0</v>
      </c>
      <c r="N43" s="203">
        <v>28.87</v>
      </c>
      <c r="O43" s="203">
        <v>48.49</v>
      </c>
      <c r="P43" s="203">
        <v>57.96</v>
      </c>
      <c r="Q43" s="203">
        <v>1.17</v>
      </c>
      <c r="R43" s="203">
        <v>2.78</v>
      </c>
      <c r="S43" s="203">
        <v>2.4500000000000002</v>
      </c>
      <c r="T43" s="203">
        <v>0</v>
      </c>
      <c r="U43" s="203">
        <v>234.55</v>
      </c>
      <c r="V43" s="203">
        <v>0</v>
      </c>
      <c r="W43" s="203">
        <v>8.51</v>
      </c>
      <c r="X43" s="203">
        <v>36.07</v>
      </c>
      <c r="Y43" s="203">
        <v>0</v>
      </c>
      <c r="Z43" s="203">
        <v>33.69</v>
      </c>
      <c r="AA43" s="203">
        <v>9.26</v>
      </c>
      <c r="AB43" s="203">
        <v>0</v>
      </c>
      <c r="AC43" s="203">
        <v>4.99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5.46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23.16</v>
      </c>
      <c r="L44" s="203">
        <v>19.25</v>
      </c>
      <c r="M44" s="203">
        <v>0</v>
      </c>
      <c r="N44" s="203">
        <v>28.87</v>
      </c>
      <c r="O44" s="203">
        <v>48.49</v>
      </c>
      <c r="P44" s="203">
        <v>57.96</v>
      </c>
      <c r="Q44" s="203">
        <v>1.17</v>
      </c>
      <c r="R44" s="203">
        <v>2.78</v>
      </c>
      <c r="S44" s="203">
        <v>2.4500000000000002</v>
      </c>
      <c r="T44" s="203">
        <v>0</v>
      </c>
      <c r="U44" s="203">
        <v>234.55</v>
      </c>
      <c r="V44" s="203">
        <v>0</v>
      </c>
      <c r="W44" s="203">
        <v>8.51</v>
      </c>
      <c r="X44" s="203">
        <v>36.07</v>
      </c>
      <c r="Y44" s="203">
        <v>0</v>
      </c>
      <c r="Z44" s="203">
        <v>33.69</v>
      </c>
      <c r="AA44" s="203">
        <v>9.26</v>
      </c>
      <c r="AB44" s="203">
        <v>0</v>
      </c>
      <c r="AC44" s="203">
        <v>4.99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5.46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23.16</v>
      </c>
      <c r="L45" s="203">
        <v>18.53</v>
      </c>
      <c r="M45" s="203">
        <v>0</v>
      </c>
      <c r="N45" s="203">
        <v>28.87</v>
      </c>
      <c r="O45" s="203">
        <v>48.49</v>
      </c>
      <c r="P45" s="203">
        <v>57.96</v>
      </c>
      <c r="Q45" s="203">
        <v>0.96</v>
      </c>
      <c r="R45" s="203">
        <v>2.78</v>
      </c>
      <c r="S45" s="203">
        <v>2.4500000000000002</v>
      </c>
      <c r="T45" s="203">
        <v>0</v>
      </c>
      <c r="U45" s="203">
        <v>234.55</v>
      </c>
      <c r="V45" s="203">
        <v>0</v>
      </c>
      <c r="W45" s="203">
        <v>8.51</v>
      </c>
      <c r="X45" s="203">
        <v>36.07</v>
      </c>
      <c r="Y45" s="203">
        <v>0</v>
      </c>
      <c r="Z45" s="203">
        <v>32.64</v>
      </c>
      <c r="AA45" s="203">
        <v>8.9700000000000006</v>
      </c>
      <c r="AB45" s="203">
        <v>0</v>
      </c>
      <c r="AC45" s="203">
        <v>6.93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5.46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23.16</v>
      </c>
      <c r="L46" s="203">
        <v>18.53</v>
      </c>
      <c r="M46" s="203">
        <v>0</v>
      </c>
      <c r="N46" s="203">
        <v>28.87</v>
      </c>
      <c r="O46" s="203">
        <v>48.49</v>
      </c>
      <c r="P46" s="203">
        <v>57.96</v>
      </c>
      <c r="Q46" s="203">
        <v>0.96</v>
      </c>
      <c r="R46" s="203">
        <v>2.78</v>
      </c>
      <c r="S46" s="203">
        <v>2.4500000000000002</v>
      </c>
      <c r="T46" s="203">
        <v>0</v>
      </c>
      <c r="U46" s="203">
        <v>234.55</v>
      </c>
      <c r="V46" s="203">
        <v>0</v>
      </c>
      <c r="W46" s="203">
        <v>8.51</v>
      </c>
      <c r="X46" s="203">
        <v>36.07</v>
      </c>
      <c r="Y46" s="203">
        <v>0</v>
      </c>
      <c r="Z46" s="203">
        <v>32.64</v>
      </c>
      <c r="AA46" s="203">
        <v>8.9700000000000006</v>
      </c>
      <c r="AB46" s="203">
        <v>0</v>
      </c>
      <c r="AC46" s="203">
        <v>6.93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5.46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23.16</v>
      </c>
      <c r="L47" s="203">
        <v>18.53</v>
      </c>
      <c r="M47" s="203">
        <v>0</v>
      </c>
      <c r="N47" s="203">
        <v>28.87</v>
      </c>
      <c r="O47" s="203">
        <v>48.49</v>
      </c>
      <c r="P47" s="203">
        <v>57.96</v>
      </c>
      <c r="Q47" s="203">
        <v>0.92</v>
      </c>
      <c r="R47" s="203">
        <v>2.78</v>
      </c>
      <c r="S47" s="203">
        <v>1.86</v>
      </c>
      <c r="T47" s="203">
        <v>0</v>
      </c>
      <c r="U47" s="203">
        <v>234.55</v>
      </c>
      <c r="V47" s="203">
        <v>0</v>
      </c>
      <c r="W47" s="203">
        <v>8.51</v>
      </c>
      <c r="X47" s="203">
        <v>36.06</v>
      </c>
      <c r="Y47" s="203">
        <v>0</v>
      </c>
      <c r="Z47" s="203">
        <v>32.65</v>
      </c>
      <c r="AA47" s="203">
        <v>8.9700000000000006</v>
      </c>
      <c r="AB47" s="203">
        <v>0</v>
      </c>
      <c r="AC47" s="203">
        <v>17.02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19.96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23.16</v>
      </c>
      <c r="L48" s="203">
        <v>18.53</v>
      </c>
      <c r="M48" s="203">
        <v>0</v>
      </c>
      <c r="N48" s="203">
        <v>28.87</v>
      </c>
      <c r="O48" s="203">
        <v>48.49</v>
      </c>
      <c r="P48" s="203">
        <v>57.96</v>
      </c>
      <c r="Q48" s="203">
        <v>0.92</v>
      </c>
      <c r="R48" s="203">
        <v>2.78</v>
      </c>
      <c r="S48" s="203">
        <v>1.86</v>
      </c>
      <c r="T48" s="203">
        <v>0</v>
      </c>
      <c r="U48" s="203">
        <v>234.55</v>
      </c>
      <c r="V48" s="203">
        <v>0</v>
      </c>
      <c r="W48" s="203">
        <v>8.51</v>
      </c>
      <c r="X48" s="203">
        <v>36.06</v>
      </c>
      <c r="Y48" s="203">
        <v>0</v>
      </c>
      <c r="Z48" s="203">
        <v>32.65</v>
      </c>
      <c r="AA48" s="203">
        <v>8.9700000000000006</v>
      </c>
      <c r="AB48" s="203">
        <v>0</v>
      </c>
      <c r="AC48" s="203">
        <v>17.02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19.96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23.16</v>
      </c>
      <c r="L49" s="203">
        <v>18.53</v>
      </c>
      <c r="M49" s="203">
        <v>0</v>
      </c>
      <c r="N49" s="203">
        <v>28.87</v>
      </c>
      <c r="O49" s="203">
        <v>48.49</v>
      </c>
      <c r="P49" s="203">
        <v>57.96</v>
      </c>
      <c r="Q49" s="203">
        <v>0.92</v>
      </c>
      <c r="R49" s="203">
        <v>2.78</v>
      </c>
      <c r="S49" s="203">
        <v>1.86</v>
      </c>
      <c r="T49" s="203">
        <v>0</v>
      </c>
      <c r="U49" s="203">
        <v>234.55</v>
      </c>
      <c r="V49" s="203">
        <v>0</v>
      </c>
      <c r="W49" s="203">
        <v>8.51</v>
      </c>
      <c r="X49" s="203">
        <v>36.06</v>
      </c>
      <c r="Y49" s="203">
        <v>0</v>
      </c>
      <c r="Z49" s="203">
        <v>32.65</v>
      </c>
      <c r="AA49" s="203">
        <v>8.9700000000000006</v>
      </c>
      <c r="AB49" s="203">
        <v>0</v>
      </c>
      <c r="AC49" s="203">
        <v>6.93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5.46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23.16</v>
      </c>
      <c r="L50" s="203">
        <v>18.53</v>
      </c>
      <c r="M50" s="203">
        <v>0</v>
      </c>
      <c r="N50" s="203">
        <v>28.87</v>
      </c>
      <c r="O50" s="203">
        <v>48.49</v>
      </c>
      <c r="P50" s="203">
        <v>57.96</v>
      </c>
      <c r="Q50" s="203">
        <v>1.54</v>
      </c>
      <c r="R50" s="203">
        <v>2.78</v>
      </c>
      <c r="S50" s="203">
        <v>2.4500000000000002</v>
      </c>
      <c r="T50" s="203">
        <v>0</v>
      </c>
      <c r="U50" s="203">
        <v>234.55</v>
      </c>
      <c r="V50" s="203">
        <v>0</v>
      </c>
      <c r="W50" s="203">
        <v>8.51</v>
      </c>
      <c r="X50" s="203">
        <v>36.06</v>
      </c>
      <c r="Y50" s="203">
        <v>0</v>
      </c>
      <c r="Z50" s="203">
        <v>32.65</v>
      </c>
      <c r="AA50" s="203">
        <v>8.9700000000000006</v>
      </c>
      <c r="AB50" s="203">
        <v>0</v>
      </c>
      <c r="AC50" s="203">
        <v>6.93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5.46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23.16</v>
      </c>
      <c r="L51" s="203">
        <v>18.53</v>
      </c>
      <c r="M51" s="203">
        <v>0</v>
      </c>
      <c r="N51" s="203">
        <v>28.87</v>
      </c>
      <c r="O51" s="203">
        <v>48.49</v>
      </c>
      <c r="P51" s="203">
        <v>57.96</v>
      </c>
      <c r="Q51" s="203">
        <v>1.54</v>
      </c>
      <c r="R51" s="203">
        <v>2.78</v>
      </c>
      <c r="S51" s="203">
        <v>2.4500000000000002</v>
      </c>
      <c r="T51" s="203">
        <v>0</v>
      </c>
      <c r="U51" s="203">
        <v>234.55</v>
      </c>
      <c r="V51" s="203">
        <v>0</v>
      </c>
      <c r="W51" s="203">
        <v>8.51</v>
      </c>
      <c r="X51" s="203">
        <v>36.06</v>
      </c>
      <c r="Y51" s="203">
        <v>0</v>
      </c>
      <c r="Z51" s="203">
        <v>63.35</v>
      </c>
      <c r="AA51" s="203">
        <v>8.91</v>
      </c>
      <c r="AB51" s="203">
        <v>0</v>
      </c>
      <c r="AC51" s="203">
        <v>6.93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5.46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23.16</v>
      </c>
      <c r="L52" s="203">
        <v>18.53</v>
      </c>
      <c r="M52" s="203">
        <v>0</v>
      </c>
      <c r="N52" s="203">
        <v>28.87</v>
      </c>
      <c r="O52" s="203">
        <v>48.49</v>
      </c>
      <c r="P52" s="203">
        <v>57.96</v>
      </c>
      <c r="Q52" s="203">
        <v>1.54</v>
      </c>
      <c r="R52" s="203">
        <v>2.78</v>
      </c>
      <c r="S52" s="203">
        <v>1.86</v>
      </c>
      <c r="T52" s="203">
        <v>0</v>
      </c>
      <c r="U52" s="203">
        <v>234.55</v>
      </c>
      <c r="V52" s="203">
        <v>0</v>
      </c>
      <c r="W52" s="203">
        <v>8.51</v>
      </c>
      <c r="X52" s="203">
        <v>36.06</v>
      </c>
      <c r="Y52" s="203">
        <v>0</v>
      </c>
      <c r="Z52" s="203">
        <v>63.35</v>
      </c>
      <c r="AA52" s="203">
        <v>8.91</v>
      </c>
      <c r="AB52" s="203">
        <v>0</v>
      </c>
      <c r="AC52" s="203">
        <v>6.93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5.46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23.16</v>
      </c>
      <c r="L53" s="203">
        <v>18.53</v>
      </c>
      <c r="M53" s="203">
        <v>0</v>
      </c>
      <c r="N53" s="203">
        <v>28.87</v>
      </c>
      <c r="O53" s="203">
        <v>48.49</v>
      </c>
      <c r="P53" s="203">
        <v>57.96</v>
      </c>
      <c r="Q53" s="203">
        <v>0.92</v>
      </c>
      <c r="R53" s="203">
        <v>2.78</v>
      </c>
      <c r="S53" s="203">
        <v>1.86</v>
      </c>
      <c r="T53" s="203">
        <v>0</v>
      </c>
      <c r="U53" s="203">
        <v>234.55</v>
      </c>
      <c r="V53" s="203">
        <v>0</v>
      </c>
      <c r="W53" s="203">
        <v>8.51</v>
      </c>
      <c r="X53" s="203">
        <v>36.06</v>
      </c>
      <c r="Y53" s="203">
        <v>0</v>
      </c>
      <c r="Z53" s="203">
        <v>63.35</v>
      </c>
      <c r="AA53" s="203">
        <v>8.91</v>
      </c>
      <c r="AB53" s="203">
        <v>0</v>
      </c>
      <c r="AC53" s="203">
        <v>6.93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5.46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23.16</v>
      </c>
      <c r="L54" s="203">
        <v>18.53</v>
      </c>
      <c r="M54" s="203">
        <v>0</v>
      </c>
      <c r="N54" s="203">
        <v>28.87</v>
      </c>
      <c r="O54" s="203">
        <v>48.49</v>
      </c>
      <c r="P54" s="203">
        <v>57.96</v>
      </c>
      <c r="Q54" s="203">
        <v>0.96</v>
      </c>
      <c r="R54" s="203">
        <v>3.7</v>
      </c>
      <c r="S54" s="203">
        <v>2.71</v>
      </c>
      <c r="T54" s="203">
        <v>0</v>
      </c>
      <c r="U54" s="203">
        <v>234.55</v>
      </c>
      <c r="V54" s="203">
        <v>0</v>
      </c>
      <c r="W54" s="203">
        <v>8.51</v>
      </c>
      <c r="X54" s="203">
        <v>36.06</v>
      </c>
      <c r="Y54" s="203">
        <v>0</v>
      </c>
      <c r="Z54" s="203">
        <v>52.94</v>
      </c>
      <c r="AA54" s="203">
        <v>8.91</v>
      </c>
      <c r="AB54" s="203">
        <v>0</v>
      </c>
      <c r="AC54" s="203">
        <v>6.93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5.46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23.16</v>
      </c>
      <c r="L55" s="203">
        <v>18.53</v>
      </c>
      <c r="M55" s="203">
        <v>0</v>
      </c>
      <c r="N55" s="203">
        <v>28.87</v>
      </c>
      <c r="O55" s="203">
        <v>48.49</v>
      </c>
      <c r="P55" s="203">
        <v>57.96</v>
      </c>
      <c r="Q55" s="203">
        <v>0.92</v>
      </c>
      <c r="R55" s="203">
        <v>4.7699999999999996</v>
      </c>
      <c r="S55" s="203">
        <v>2.88</v>
      </c>
      <c r="T55" s="203">
        <v>0</v>
      </c>
      <c r="U55" s="203">
        <v>234.55</v>
      </c>
      <c r="V55" s="203">
        <v>0</v>
      </c>
      <c r="W55" s="203">
        <v>8.51</v>
      </c>
      <c r="X55" s="203">
        <v>36.07</v>
      </c>
      <c r="Y55" s="203">
        <v>0</v>
      </c>
      <c r="Z55" s="203">
        <v>52.94</v>
      </c>
      <c r="AA55" s="203">
        <v>8.91</v>
      </c>
      <c r="AB55" s="203">
        <v>0</v>
      </c>
      <c r="AC55" s="203">
        <v>6.93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5.46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23.16</v>
      </c>
      <c r="L56" s="203">
        <v>18.53</v>
      </c>
      <c r="M56" s="203">
        <v>0</v>
      </c>
      <c r="N56" s="203">
        <v>28.87</v>
      </c>
      <c r="O56" s="203">
        <v>48.49</v>
      </c>
      <c r="P56" s="203">
        <v>57.96</v>
      </c>
      <c r="Q56" s="203">
        <v>0.92</v>
      </c>
      <c r="R56" s="203">
        <v>4.7699999999999996</v>
      </c>
      <c r="S56" s="203">
        <v>2.88</v>
      </c>
      <c r="T56" s="203">
        <v>0</v>
      </c>
      <c r="U56" s="203">
        <v>234.55</v>
      </c>
      <c r="V56" s="203">
        <v>0</v>
      </c>
      <c r="W56" s="203">
        <v>8.51</v>
      </c>
      <c r="X56" s="203">
        <v>36.07</v>
      </c>
      <c r="Y56" s="203">
        <v>0</v>
      </c>
      <c r="Z56" s="203">
        <v>48.13</v>
      </c>
      <c r="AA56" s="203">
        <v>8.91</v>
      </c>
      <c r="AB56" s="203">
        <v>0</v>
      </c>
      <c r="AC56" s="203">
        <v>6.93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5.46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23.16</v>
      </c>
      <c r="L57" s="203">
        <v>18.53</v>
      </c>
      <c r="M57" s="203">
        <v>0</v>
      </c>
      <c r="N57" s="203">
        <v>28.87</v>
      </c>
      <c r="O57" s="203">
        <v>48.49</v>
      </c>
      <c r="P57" s="203">
        <v>57.96</v>
      </c>
      <c r="Q57" s="203">
        <v>0.92</v>
      </c>
      <c r="R57" s="203">
        <v>2.89</v>
      </c>
      <c r="S57" s="203">
        <v>1.86</v>
      </c>
      <c r="T57" s="203">
        <v>0</v>
      </c>
      <c r="U57" s="203">
        <v>234.55</v>
      </c>
      <c r="V57" s="203">
        <v>0</v>
      </c>
      <c r="W57" s="203">
        <v>8.51</v>
      </c>
      <c r="X57" s="203">
        <v>36.07</v>
      </c>
      <c r="Y57" s="203">
        <v>0</v>
      </c>
      <c r="Z57" s="203">
        <v>52.94</v>
      </c>
      <c r="AA57" s="203">
        <v>8.91</v>
      </c>
      <c r="AB57" s="203">
        <v>0</v>
      </c>
      <c r="AC57" s="203">
        <v>6.93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5.46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23.16</v>
      </c>
      <c r="L58" s="203">
        <v>18.53</v>
      </c>
      <c r="M58" s="203">
        <v>0</v>
      </c>
      <c r="N58" s="203">
        <v>28.87</v>
      </c>
      <c r="O58" s="203">
        <v>48.49</v>
      </c>
      <c r="P58" s="203">
        <v>57.96</v>
      </c>
      <c r="Q58" s="203">
        <v>0.92</v>
      </c>
      <c r="R58" s="203">
        <v>3.7</v>
      </c>
      <c r="S58" s="203">
        <v>2.4900000000000002</v>
      </c>
      <c r="T58" s="203">
        <v>0</v>
      </c>
      <c r="U58" s="203">
        <v>234.55</v>
      </c>
      <c r="V58" s="203">
        <v>0</v>
      </c>
      <c r="W58" s="203">
        <v>8.51</v>
      </c>
      <c r="X58" s="203">
        <v>36.06</v>
      </c>
      <c r="Y58" s="203">
        <v>0</v>
      </c>
      <c r="Z58" s="203">
        <v>48.12</v>
      </c>
      <c r="AA58" s="203">
        <v>8.91</v>
      </c>
      <c r="AB58" s="203">
        <v>0</v>
      </c>
      <c r="AC58" s="203">
        <v>7.28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5.46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23.16</v>
      </c>
      <c r="L59" s="203">
        <v>18.53</v>
      </c>
      <c r="M59" s="203">
        <v>0</v>
      </c>
      <c r="N59" s="203">
        <v>28.87</v>
      </c>
      <c r="O59" s="203">
        <v>48.49</v>
      </c>
      <c r="P59" s="203">
        <v>57.96</v>
      </c>
      <c r="Q59" s="203">
        <v>0.92</v>
      </c>
      <c r="R59" s="203">
        <v>3.7</v>
      </c>
      <c r="S59" s="203">
        <v>2.4900000000000002</v>
      </c>
      <c r="T59" s="203">
        <v>0</v>
      </c>
      <c r="U59" s="203">
        <v>234.55</v>
      </c>
      <c r="V59" s="203">
        <v>0</v>
      </c>
      <c r="W59" s="203">
        <v>8.51</v>
      </c>
      <c r="X59" s="203">
        <v>36.06</v>
      </c>
      <c r="Y59" s="203">
        <v>0</v>
      </c>
      <c r="Z59" s="203">
        <v>48.12</v>
      </c>
      <c r="AA59" s="203">
        <v>8.91</v>
      </c>
      <c r="AB59" s="203">
        <v>0</v>
      </c>
      <c r="AC59" s="203">
        <v>7.28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5.46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23.16</v>
      </c>
      <c r="L60" s="203">
        <v>18.53</v>
      </c>
      <c r="M60" s="203">
        <v>0</v>
      </c>
      <c r="N60" s="203">
        <v>28.87</v>
      </c>
      <c r="O60" s="203">
        <v>48.49</v>
      </c>
      <c r="P60" s="203">
        <v>57.96</v>
      </c>
      <c r="Q60" s="203">
        <v>0.92</v>
      </c>
      <c r="R60" s="203">
        <v>2.89</v>
      </c>
      <c r="S60" s="203">
        <v>1.92</v>
      </c>
      <c r="T60" s="203">
        <v>0</v>
      </c>
      <c r="U60" s="203">
        <v>234.55</v>
      </c>
      <c r="V60" s="203">
        <v>0</v>
      </c>
      <c r="W60" s="203">
        <v>8.51</v>
      </c>
      <c r="X60" s="203">
        <v>36.06</v>
      </c>
      <c r="Y60" s="203">
        <v>0</v>
      </c>
      <c r="Z60" s="203">
        <v>63.35</v>
      </c>
      <c r="AA60" s="203">
        <v>8.92</v>
      </c>
      <c r="AB60" s="203">
        <v>0</v>
      </c>
      <c r="AC60" s="203">
        <v>7.28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5.46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23.16</v>
      </c>
      <c r="L61" s="203">
        <v>18.53</v>
      </c>
      <c r="M61" s="203">
        <v>0</v>
      </c>
      <c r="N61" s="203">
        <v>28.87</v>
      </c>
      <c r="O61" s="203">
        <v>48.49</v>
      </c>
      <c r="P61" s="203">
        <v>57.96</v>
      </c>
      <c r="Q61" s="203">
        <v>0.92</v>
      </c>
      <c r="R61" s="203">
        <v>2.78</v>
      </c>
      <c r="S61" s="203">
        <v>1.85</v>
      </c>
      <c r="T61" s="203">
        <v>0</v>
      </c>
      <c r="U61" s="203">
        <v>234.55</v>
      </c>
      <c r="V61" s="203">
        <v>0</v>
      </c>
      <c r="W61" s="203">
        <v>8.51</v>
      </c>
      <c r="X61" s="203">
        <v>36.06</v>
      </c>
      <c r="Y61" s="203">
        <v>0</v>
      </c>
      <c r="Z61" s="203">
        <v>63.35</v>
      </c>
      <c r="AA61" s="203">
        <v>8.92</v>
      </c>
      <c r="AB61" s="203">
        <v>0</v>
      </c>
      <c r="AC61" s="203">
        <v>7.28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5.46</v>
      </c>
      <c r="AJ61" s="203">
        <v>0</v>
      </c>
      <c r="AK61" s="203">
        <v>46.6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23.16</v>
      </c>
      <c r="L62" s="203">
        <v>18.53</v>
      </c>
      <c r="M62" s="203">
        <v>0</v>
      </c>
      <c r="N62" s="203">
        <v>28.87</v>
      </c>
      <c r="O62" s="203">
        <v>48.49</v>
      </c>
      <c r="P62" s="203">
        <v>57.96</v>
      </c>
      <c r="Q62" s="203">
        <v>0.92</v>
      </c>
      <c r="R62" s="203">
        <v>2.78</v>
      </c>
      <c r="S62" s="203">
        <v>1.85</v>
      </c>
      <c r="T62" s="203">
        <v>0</v>
      </c>
      <c r="U62" s="203">
        <v>234.55</v>
      </c>
      <c r="V62" s="203">
        <v>0</v>
      </c>
      <c r="W62" s="203">
        <v>8.51</v>
      </c>
      <c r="X62" s="203">
        <v>36.06</v>
      </c>
      <c r="Y62" s="203">
        <v>0</v>
      </c>
      <c r="Z62" s="203">
        <v>63.35</v>
      </c>
      <c r="AA62" s="203">
        <v>20.34</v>
      </c>
      <c r="AB62" s="203">
        <v>0</v>
      </c>
      <c r="AC62" s="203">
        <v>7.28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5.46</v>
      </c>
      <c r="AJ62" s="203">
        <v>0</v>
      </c>
      <c r="AK62" s="203">
        <v>46.6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23.16</v>
      </c>
      <c r="L63" s="203">
        <v>18.53</v>
      </c>
      <c r="M63" s="203">
        <v>0</v>
      </c>
      <c r="N63" s="203">
        <v>28.87</v>
      </c>
      <c r="O63" s="203">
        <v>48.49</v>
      </c>
      <c r="P63" s="203">
        <v>57.96</v>
      </c>
      <c r="Q63" s="203">
        <v>0.92</v>
      </c>
      <c r="R63" s="203">
        <v>2.78</v>
      </c>
      <c r="S63" s="203">
        <v>1.85</v>
      </c>
      <c r="T63" s="203">
        <v>0</v>
      </c>
      <c r="U63" s="203">
        <v>234.55</v>
      </c>
      <c r="V63" s="203">
        <v>0</v>
      </c>
      <c r="W63" s="203">
        <v>8.51</v>
      </c>
      <c r="X63" s="203">
        <v>36.06</v>
      </c>
      <c r="Y63" s="203">
        <v>0</v>
      </c>
      <c r="Z63" s="203">
        <v>63.35</v>
      </c>
      <c r="AA63" s="203">
        <v>20.34</v>
      </c>
      <c r="AB63" s="203">
        <v>0</v>
      </c>
      <c r="AC63" s="203">
        <v>7.28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5.46</v>
      </c>
      <c r="AJ63" s="203">
        <v>0</v>
      </c>
      <c r="AK63" s="203">
        <v>46.6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23.16</v>
      </c>
      <c r="L64" s="203">
        <v>18.53</v>
      </c>
      <c r="M64" s="203">
        <v>0</v>
      </c>
      <c r="N64" s="203">
        <v>28.87</v>
      </c>
      <c r="O64" s="203">
        <v>48.49</v>
      </c>
      <c r="P64" s="203">
        <v>57.96</v>
      </c>
      <c r="Q64" s="203">
        <v>0.92</v>
      </c>
      <c r="R64" s="203">
        <v>2.78</v>
      </c>
      <c r="S64" s="203">
        <v>1.85</v>
      </c>
      <c r="T64" s="203">
        <v>0</v>
      </c>
      <c r="U64" s="203">
        <v>234.55</v>
      </c>
      <c r="V64" s="203">
        <v>0</v>
      </c>
      <c r="W64" s="203">
        <v>8.51</v>
      </c>
      <c r="X64" s="203">
        <v>36.06</v>
      </c>
      <c r="Y64" s="203">
        <v>0</v>
      </c>
      <c r="Z64" s="203">
        <v>63.35</v>
      </c>
      <c r="AA64" s="203">
        <v>20.34</v>
      </c>
      <c r="AB64" s="203">
        <v>0</v>
      </c>
      <c r="AC64" s="203">
        <v>7.28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5.46</v>
      </c>
      <c r="AJ64" s="203">
        <v>0</v>
      </c>
      <c r="AK64" s="203">
        <v>46.6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23.16</v>
      </c>
      <c r="L65" s="203">
        <v>18.53</v>
      </c>
      <c r="M65" s="203">
        <v>0</v>
      </c>
      <c r="N65" s="203">
        <v>28.87</v>
      </c>
      <c r="O65" s="203">
        <v>48.49</v>
      </c>
      <c r="P65" s="203">
        <v>57.96</v>
      </c>
      <c r="Q65" s="203">
        <v>0.92</v>
      </c>
      <c r="R65" s="203">
        <v>2.78</v>
      </c>
      <c r="S65" s="203">
        <v>1.85</v>
      </c>
      <c r="T65" s="203">
        <v>0</v>
      </c>
      <c r="U65" s="203">
        <v>234.55</v>
      </c>
      <c r="V65" s="203">
        <v>0</v>
      </c>
      <c r="W65" s="203">
        <v>8.51</v>
      </c>
      <c r="X65" s="203">
        <v>36.06</v>
      </c>
      <c r="Y65" s="203">
        <v>0</v>
      </c>
      <c r="Z65" s="203">
        <v>63.35</v>
      </c>
      <c r="AA65" s="203">
        <v>20.34</v>
      </c>
      <c r="AB65" s="203">
        <v>0</v>
      </c>
      <c r="AC65" s="203">
        <v>6.93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5.46</v>
      </c>
      <c r="AJ65" s="203">
        <v>0</v>
      </c>
      <c r="AK65" s="203">
        <v>46.6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23.16</v>
      </c>
      <c r="L66" s="203">
        <v>18.53</v>
      </c>
      <c r="M66" s="203">
        <v>0</v>
      </c>
      <c r="N66" s="203">
        <v>28.87</v>
      </c>
      <c r="O66" s="203">
        <v>48.49</v>
      </c>
      <c r="P66" s="203">
        <v>57.96</v>
      </c>
      <c r="Q66" s="203">
        <v>0.92</v>
      </c>
      <c r="R66" s="203">
        <v>2.78</v>
      </c>
      <c r="S66" s="203">
        <v>1.85</v>
      </c>
      <c r="T66" s="203">
        <v>0</v>
      </c>
      <c r="U66" s="203">
        <v>234.55</v>
      </c>
      <c r="V66" s="203">
        <v>0</v>
      </c>
      <c r="W66" s="203">
        <v>8.51</v>
      </c>
      <c r="X66" s="203">
        <v>36.06</v>
      </c>
      <c r="Y66" s="203">
        <v>0</v>
      </c>
      <c r="Z66" s="203">
        <v>63.35</v>
      </c>
      <c r="AA66" s="203">
        <v>20.34</v>
      </c>
      <c r="AB66" s="203">
        <v>0</v>
      </c>
      <c r="AC66" s="203">
        <v>6.93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5.46</v>
      </c>
      <c r="AJ66" s="203">
        <v>0</v>
      </c>
      <c r="AK66" s="203">
        <v>46.6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23.16</v>
      </c>
      <c r="L67" s="203">
        <v>18.53</v>
      </c>
      <c r="M67" s="203">
        <v>0</v>
      </c>
      <c r="N67" s="203">
        <v>28.87</v>
      </c>
      <c r="O67" s="203">
        <v>48.49</v>
      </c>
      <c r="P67" s="203">
        <v>57.96</v>
      </c>
      <c r="Q67" s="203">
        <v>0.92</v>
      </c>
      <c r="R67" s="203">
        <v>2.78</v>
      </c>
      <c r="S67" s="203">
        <v>1.85</v>
      </c>
      <c r="T67" s="203">
        <v>0</v>
      </c>
      <c r="U67" s="203">
        <v>234.55</v>
      </c>
      <c r="V67" s="203">
        <v>0</v>
      </c>
      <c r="W67" s="203">
        <v>8.51</v>
      </c>
      <c r="X67" s="203">
        <v>36.06</v>
      </c>
      <c r="Y67" s="203">
        <v>0</v>
      </c>
      <c r="Z67" s="203">
        <v>63.35</v>
      </c>
      <c r="AA67" s="203">
        <v>20.34</v>
      </c>
      <c r="AB67" s="203">
        <v>0</v>
      </c>
      <c r="AC67" s="203">
        <v>6.93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5.46</v>
      </c>
      <c r="AJ67" s="203">
        <v>0</v>
      </c>
      <c r="AK67" s="203">
        <v>46.6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23.16</v>
      </c>
      <c r="L68" s="203">
        <v>18.53</v>
      </c>
      <c r="M68" s="203">
        <v>0</v>
      </c>
      <c r="N68" s="203">
        <v>28.87</v>
      </c>
      <c r="O68" s="203">
        <v>48.49</v>
      </c>
      <c r="P68" s="203">
        <v>57.96</v>
      </c>
      <c r="Q68" s="203">
        <v>0.92</v>
      </c>
      <c r="R68" s="203">
        <v>2.78</v>
      </c>
      <c r="S68" s="203">
        <v>1.85</v>
      </c>
      <c r="T68" s="203">
        <v>0</v>
      </c>
      <c r="U68" s="203">
        <v>234.55</v>
      </c>
      <c r="V68" s="203">
        <v>0</v>
      </c>
      <c r="W68" s="203">
        <v>8.51</v>
      </c>
      <c r="X68" s="203">
        <v>36.06</v>
      </c>
      <c r="Y68" s="203">
        <v>0</v>
      </c>
      <c r="Z68" s="203">
        <v>63.35</v>
      </c>
      <c r="AA68" s="203">
        <v>20.34</v>
      </c>
      <c r="AB68" s="203">
        <v>0</v>
      </c>
      <c r="AC68" s="203">
        <v>6.93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5.46</v>
      </c>
      <c r="AJ68" s="203">
        <v>0</v>
      </c>
      <c r="AK68" s="203">
        <v>46.6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23.16</v>
      </c>
      <c r="L69" s="203">
        <v>18.53</v>
      </c>
      <c r="M69" s="203">
        <v>0</v>
      </c>
      <c r="N69" s="203">
        <v>28.87</v>
      </c>
      <c r="O69" s="203">
        <v>48.49</v>
      </c>
      <c r="P69" s="203">
        <v>57.96</v>
      </c>
      <c r="Q69" s="203">
        <v>5.2</v>
      </c>
      <c r="R69" s="203">
        <v>10.37</v>
      </c>
      <c r="S69" s="203">
        <v>6.45</v>
      </c>
      <c r="T69" s="203">
        <v>0</v>
      </c>
      <c r="U69" s="203">
        <v>234.55</v>
      </c>
      <c r="V69" s="203">
        <v>0</v>
      </c>
      <c r="W69" s="203">
        <v>8.16</v>
      </c>
      <c r="X69" s="203">
        <v>36.06</v>
      </c>
      <c r="Y69" s="203">
        <v>0</v>
      </c>
      <c r="Z69" s="203">
        <v>63.35</v>
      </c>
      <c r="AA69" s="203">
        <v>20.34</v>
      </c>
      <c r="AB69" s="203">
        <v>0</v>
      </c>
      <c r="AC69" s="203">
        <v>6.93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5.46</v>
      </c>
      <c r="AJ69" s="203">
        <v>0</v>
      </c>
      <c r="AK69" s="203">
        <v>46.6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23.16</v>
      </c>
      <c r="L70" s="203">
        <v>18.53</v>
      </c>
      <c r="M70" s="203">
        <v>0</v>
      </c>
      <c r="N70" s="203">
        <v>28.87</v>
      </c>
      <c r="O70" s="203">
        <v>48.49</v>
      </c>
      <c r="P70" s="203">
        <v>57.96</v>
      </c>
      <c r="Q70" s="203">
        <v>5.33</v>
      </c>
      <c r="R70" s="203">
        <v>10.37</v>
      </c>
      <c r="S70" s="203">
        <v>6.45</v>
      </c>
      <c r="T70" s="203">
        <v>0</v>
      </c>
      <c r="U70" s="203">
        <v>234.55</v>
      </c>
      <c r="V70" s="203">
        <v>0</v>
      </c>
      <c r="W70" s="203">
        <v>8.16</v>
      </c>
      <c r="X70" s="203">
        <v>36.06</v>
      </c>
      <c r="Y70" s="203">
        <v>0</v>
      </c>
      <c r="Z70" s="203">
        <v>63.35</v>
      </c>
      <c r="AA70" s="203">
        <v>20.34</v>
      </c>
      <c r="AB70" s="203">
        <v>0</v>
      </c>
      <c r="AC70" s="203">
        <v>6.93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5.46</v>
      </c>
      <c r="AJ70" s="203">
        <v>0</v>
      </c>
      <c r="AK70" s="203">
        <v>46.6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49.85</v>
      </c>
      <c r="L71" s="203">
        <v>17.600000000000001</v>
      </c>
      <c r="M71" s="203">
        <v>0</v>
      </c>
      <c r="N71" s="203">
        <v>28.87</v>
      </c>
      <c r="O71" s="203">
        <v>48.49</v>
      </c>
      <c r="P71" s="203">
        <v>57.96</v>
      </c>
      <c r="Q71" s="203">
        <v>5.33</v>
      </c>
      <c r="R71" s="203">
        <v>10.37</v>
      </c>
      <c r="S71" s="203">
        <v>6.45</v>
      </c>
      <c r="T71" s="203">
        <v>0</v>
      </c>
      <c r="U71" s="203">
        <v>234.55</v>
      </c>
      <c r="V71" s="203">
        <v>5.07</v>
      </c>
      <c r="W71" s="203">
        <v>8.16</v>
      </c>
      <c r="X71" s="203">
        <v>36.06</v>
      </c>
      <c r="Y71" s="203">
        <v>0</v>
      </c>
      <c r="Z71" s="203">
        <v>63.35</v>
      </c>
      <c r="AA71" s="203">
        <v>20.34</v>
      </c>
      <c r="AB71" s="203">
        <v>0</v>
      </c>
      <c r="AC71" s="203">
        <v>6.93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5.46</v>
      </c>
      <c r="AJ71" s="203">
        <v>0</v>
      </c>
      <c r="AK71" s="203">
        <v>46.6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49.85</v>
      </c>
      <c r="L72" s="203">
        <v>17.600000000000001</v>
      </c>
      <c r="M72" s="203">
        <v>0</v>
      </c>
      <c r="N72" s="203">
        <v>28.87</v>
      </c>
      <c r="O72" s="203">
        <v>48.49</v>
      </c>
      <c r="P72" s="203">
        <v>57.96</v>
      </c>
      <c r="Q72" s="203">
        <v>5.33</v>
      </c>
      <c r="R72" s="203">
        <v>10.37</v>
      </c>
      <c r="S72" s="203">
        <v>6.45</v>
      </c>
      <c r="T72" s="203">
        <v>0</v>
      </c>
      <c r="U72" s="203">
        <v>234.55</v>
      </c>
      <c r="V72" s="203">
        <v>5.07</v>
      </c>
      <c r="W72" s="203">
        <v>8.16</v>
      </c>
      <c r="X72" s="203">
        <v>36.06</v>
      </c>
      <c r="Y72" s="203">
        <v>0</v>
      </c>
      <c r="Z72" s="203">
        <v>63.35</v>
      </c>
      <c r="AA72" s="203">
        <v>20.34</v>
      </c>
      <c r="AB72" s="203">
        <v>0</v>
      </c>
      <c r="AC72" s="203">
        <v>6.93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5.46</v>
      </c>
      <c r="AJ72" s="203">
        <v>0</v>
      </c>
      <c r="AK72" s="203">
        <v>46.6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23.87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49.85</v>
      </c>
      <c r="L73" s="203">
        <v>62.8</v>
      </c>
      <c r="M73" s="203">
        <v>0</v>
      </c>
      <c r="N73" s="203">
        <v>28.87</v>
      </c>
      <c r="O73" s="203">
        <v>48.49</v>
      </c>
      <c r="P73" s="203">
        <v>57.96</v>
      </c>
      <c r="Q73" s="203">
        <v>5.33</v>
      </c>
      <c r="R73" s="203">
        <v>10.37</v>
      </c>
      <c r="S73" s="203">
        <v>6.45</v>
      </c>
      <c r="T73" s="203">
        <v>0</v>
      </c>
      <c r="U73" s="203">
        <v>234.55</v>
      </c>
      <c r="V73" s="203">
        <v>5.07</v>
      </c>
      <c r="W73" s="203">
        <v>8.16</v>
      </c>
      <c r="X73" s="203">
        <v>36.06</v>
      </c>
      <c r="Y73" s="203">
        <v>0</v>
      </c>
      <c r="Z73" s="203">
        <v>63.35</v>
      </c>
      <c r="AA73" s="203">
        <v>20.34</v>
      </c>
      <c r="AB73" s="203">
        <v>0</v>
      </c>
      <c r="AC73" s="203">
        <v>6.93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5.46</v>
      </c>
      <c r="AJ73" s="203">
        <v>0</v>
      </c>
      <c r="AK73" s="203">
        <v>46.6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15.21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49.85</v>
      </c>
      <c r="L74" s="203">
        <v>62.8</v>
      </c>
      <c r="M74" s="203">
        <v>0</v>
      </c>
      <c r="N74" s="203">
        <v>28.87</v>
      </c>
      <c r="O74" s="203">
        <v>48.49</v>
      </c>
      <c r="P74" s="203">
        <v>57.96</v>
      </c>
      <c r="Q74" s="203">
        <v>5.33</v>
      </c>
      <c r="R74" s="203">
        <v>10.37</v>
      </c>
      <c r="S74" s="203">
        <v>6.45</v>
      </c>
      <c r="T74" s="203">
        <v>0</v>
      </c>
      <c r="U74" s="203">
        <v>234.55</v>
      </c>
      <c r="V74" s="203">
        <v>5.07</v>
      </c>
      <c r="W74" s="203">
        <v>8.16</v>
      </c>
      <c r="X74" s="203">
        <v>36.06</v>
      </c>
      <c r="Y74" s="203">
        <v>0</v>
      </c>
      <c r="Z74" s="203">
        <v>63.35</v>
      </c>
      <c r="AA74" s="203">
        <v>20.34</v>
      </c>
      <c r="AB74" s="203">
        <v>0</v>
      </c>
      <c r="AC74" s="203">
        <v>7.28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5.46</v>
      </c>
      <c r="AJ74" s="203">
        <v>0</v>
      </c>
      <c r="AK74" s="203">
        <v>46.6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9.01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49.85</v>
      </c>
      <c r="L75" s="203">
        <v>62.8</v>
      </c>
      <c r="M75" s="203">
        <v>0</v>
      </c>
      <c r="N75" s="203">
        <v>28.87</v>
      </c>
      <c r="O75" s="203">
        <v>48.49</v>
      </c>
      <c r="P75" s="203">
        <v>57.96</v>
      </c>
      <c r="Q75" s="203">
        <v>5.33</v>
      </c>
      <c r="R75" s="203">
        <v>10.37</v>
      </c>
      <c r="S75" s="203">
        <v>6.45</v>
      </c>
      <c r="T75" s="203">
        <v>0</v>
      </c>
      <c r="U75" s="203">
        <v>234.55</v>
      </c>
      <c r="V75" s="203">
        <v>5.07</v>
      </c>
      <c r="W75" s="203">
        <v>8.31</v>
      </c>
      <c r="X75" s="203">
        <v>36.06</v>
      </c>
      <c r="Y75" s="203">
        <v>0</v>
      </c>
      <c r="Z75" s="203">
        <v>63.35</v>
      </c>
      <c r="AA75" s="203">
        <v>20.34</v>
      </c>
      <c r="AB75" s="203">
        <v>0</v>
      </c>
      <c r="AC75" s="203">
        <v>7.28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5.46</v>
      </c>
      <c r="AJ75" s="203">
        <v>0</v>
      </c>
      <c r="AK75" s="203">
        <v>46.6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49.85</v>
      </c>
      <c r="L76" s="203">
        <v>62.8</v>
      </c>
      <c r="M76" s="203">
        <v>0</v>
      </c>
      <c r="N76" s="203">
        <v>28.87</v>
      </c>
      <c r="O76" s="203">
        <v>48.49</v>
      </c>
      <c r="P76" s="203">
        <v>57.96</v>
      </c>
      <c r="Q76" s="203">
        <v>5.33</v>
      </c>
      <c r="R76" s="203">
        <v>10.37</v>
      </c>
      <c r="S76" s="203">
        <v>6.45</v>
      </c>
      <c r="T76" s="203">
        <v>0</v>
      </c>
      <c r="U76" s="203">
        <v>234.55</v>
      </c>
      <c r="V76" s="203">
        <v>5.07</v>
      </c>
      <c r="W76" s="203">
        <v>8.31</v>
      </c>
      <c r="X76" s="203">
        <v>36.06</v>
      </c>
      <c r="Y76" s="203">
        <v>0</v>
      </c>
      <c r="Z76" s="203">
        <v>63.35</v>
      </c>
      <c r="AA76" s="203">
        <v>20.34</v>
      </c>
      <c r="AB76" s="203">
        <v>0</v>
      </c>
      <c r="AC76" s="203">
        <v>7.28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5.46</v>
      </c>
      <c r="AJ76" s="203">
        <v>0</v>
      </c>
      <c r="AK76" s="203">
        <v>46.6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49.85</v>
      </c>
      <c r="L77" s="203">
        <v>62.8</v>
      </c>
      <c r="M77" s="203">
        <v>0</v>
      </c>
      <c r="N77" s="203">
        <v>28.87</v>
      </c>
      <c r="O77" s="203">
        <v>48.49</v>
      </c>
      <c r="P77" s="203">
        <v>57.96</v>
      </c>
      <c r="Q77" s="203">
        <v>5.33</v>
      </c>
      <c r="R77" s="203">
        <v>10.37</v>
      </c>
      <c r="S77" s="203">
        <v>6.45</v>
      </c>
      <c r="T77" s="203">
        <v>0</v>
      </c>
      <c r="U77" s="203">
        <v>234.55</v>
      </c>
      <c r="V77" s="203">
        <v>5.07</v>
      </c>
      <c r="W77" s="203">
        <v>8.31</v>
      </c>
      <c r="X77" s="203">
        <v>36.06</v>
      </c>
      <c r="Y77" s="203">
        <v>0</v>
      </c>
      <c r="Z77" s="203">
        <v>63.35</v>
      </c>
      <c r="AA77" s="203">
        <v>20.34</v>
      </c>
      <c r="AB77" s="203">
        <v>0</v>
      </c>
      <c r="AC77" s="203">
        <v>7.28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5.46</v>
      </c>
      <c r="AJ77" s="203">
        <v>0</v>
      </c>
      <c r="AK77" s="203">
        <v>46.6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49.85</v>
      </c>
      <c r="L78" s="203">
        <v>62.8</v>
      </c>
      <c r="M78" s="203">
        <v>0</v>
      </c>
      <c r="N78" s="203">
        <v>28.87</v>
      </c>
      <c r="O78" s="203">
        <v>48.49</v>
      </c>
      <c r="P78" s="203">
        <v>57.96</v>
      </c>
      <c r="Q78" s="203">
        <v>5.33</v>
      </c>
      <c r="R78" s="203">
        <v>10.37</v>
      </c>
      <c r="S78" s="203">
        <v>6.45</v>
      </c>
      <c r="T78" s="203">
        <v>0</v>
      </c>
      <c r="U78" s="203">
        <v>234.55</v>
      </c>
      <c r="V78" s="203">
        <v>5.07</v>
      </c>
      <c r="W78" s="203">
        <v>8.31</v>
      </c>
      <c r="X78" s="203">
        <v>36.06</v>
      </c>
      <c r="Y78" s="203">
        <v>0</v>
      </c>
      <c r="Z78" s="203">
        <v>63.35</v>
      </c>
      <c r="AA78" s="203">
        <v>20.34</v>
      </c>
      <c r="AB78" s="203">
        <v>0</v>
      </c>
      <c r="AC78" s="203">
        <v>7.28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5.46</v>
      </c>
      <c r="AJ78" s="203">
        <v>0</v>
      </c>
      <c r="AK78" s="203">
        <v>46.6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49.85</v>
      </c>
      <c r="L79" s="203">
        <v>62.8</v>
      </c>
      <c r="M79" s="203">
        <v>0</v>
      </c>
      <c r="N79" s="203">
        <v>28.87</v>
      </c>
      <c r="O79" s="203">
        <v>48.49</v>
      </c>
      <c r="P79" s="203">
        <v>57.96</v>
      </c>
      <c r="Q79" s="203">
        <v>5.33</v>
      </c>
      <c r="R79" s="203">
        <v>10.37</v>
      </c>
      <c r="S79" s="203">
        <v>6.45</v>
      </c>
      <c r="T79" s="203">
        <v>0</v>
      </c>
      <c r="U79" s="203">
        <v>234.55</v>
      </c>
      <c r="V79" s="203">
        <v>5.07</v>
      </c>
      <c r="W79" s="203">
        <v>8.51</v>
      </c>
      <c r="X79" s="203">
        <v>36.06</v>
      </c>
      <c r="Y79" s="203">
        <v>0</v>
      </c>
      <c r="Z79" s="203">
        <v>63.35</v>
      </c>
      <c r="AA79" s="203">
        <v>20.34</v>
      </c>
      <c r="AB79" s="203">
        <v>0</v>
      </c>
      <c r="AC79" s="203">
        <v>7.28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5.46</v>
      </c>
      <c r="AJ79" s="203">
        <v>0</v>
      </c>
      <c r="AK79" s="203">
        <v>46.6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49.85</v>
      </c>
      <c r="L80" s="203">
        <v>62.8</v>
      </c>
      <c r="M80" s="203">
        <v>0</v>
      </c>
      <c r="N80" s="203">
        <v>28.87</v>
      </c>
      <c r="O80" s="203">
        <v>48.49</v>
      </c>
      <c r="P80" s="203">
        <v>57.96</v>
      </c>
      <c r="Q80" s="203">
        <v>5.33</v>
      </c>
      <c r="R80" s="203">
        <v>10.37</v>
      </c>
      <c r="S80" s="203">
        <v>6.45</v>
      </c>
      <c r="T80" s="203">
        <v>0</v>
      </c>
      <c r="U80" s="203">
        <v>234.55</v>
      </c>
      <c r="V80" s="203">
        <v>5.07</v>
      </c>
      <c r="W80" s="203">
        <v>8.51</v>
      </c>
      <c r="X80" s="203">
        <v>36.06</v>
      </c>
      <c r="Y80" s="203">
        <v>0</v>
      </c>
      <c r="Z80" s="203">
        <v>63.35</v>
      </c>
      <c r="AA80" s="203">
        <v>20.34</v>
      </c>
      <c r="AB80" s="203">
        <v>0</v>
      </c>
      <c r="AC80" s="203">
        <v>7.28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5.46</v>
      </c>
      <c r="AJ80" s="203">
        <v>0</v>
      </c>
      <c r="AK80" s="203">
        <v>46.6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49.85</v>
      </c>
      <c r="L81" s="203">
        <v>62.8</v>
      </c>
      <c r="M81" s="203">
        <v>0</v>
      </c>
      <c r="N81" s="203">
        <v>28.87</v>
      </c>
      <c r="O81" s="203">
        <v>48.49</v>
      </c>
      <c r="P81" s="203">
        <v>57.96</v>
      </c>
      <c r="Q81" s="203">
        <v>5.33</v>
      </c>
      <c r="R81" s="203">
        <v>10.37</v>
      </c>
      <c r="S81" s="203">
        <v>6.45</v>
      </c>
      <c r="T81" s="203">
        <v>0</v>
      </c>
      <c r="U81" s="203">
        <v>234.55</v>
      </c>
      <c r="V81" s="203">
        <v>5.07</v>
      </c>
      <c r="W81" s="203">
        <v>8.51</v>
      </c>
      <c r="X81" s="203">
        <v>36.06</v>
      </c>
      <c r="Y81" s="203">
        <v>0</v>
      </c>
      <c r="Z81" s="203">
        <v>63.35</v>
      </c>
      <c r="AA81" s="203">
        <v>20.34</v>
      </c>
      <c r="AB81" s="203">
        <v>0</v>
      </c>
      <c r="AC81" s="203">
        <v>7.28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5.46</v>
      </c>
      <c r="AJ81" s="203">
        <v>0</v>
      </c>
      <c r="AK81" s="203">
        <v>46.6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49.85</v>
      </c>
      <c r="L82" s="203">
        <v>62.8</v>
      </c>
      <c r="M82" s="203">
        <v>0</v>
      </c>
      <c r="N82" s="203">
        <v>28.87</v>
      </c>
      <c r="O82" s="203">
        <v>48.49</v>
      </c>
      <c r="P82" s="203">
        <v>57.96</v>
      </c>
      <c r="Q82" s="203">
        <v>5.33</v>
      </c>
      <c r="R82" s="203">
        <v>10.37</v>
      </c>
      <c r="S82" s="203">
        <v>6.45</v>
      </c>
      <c r="T82" s="203">
        <v>0</v>
      </c>
      <c r="U82" s="203">
        <v>234.55</v>
      </c>
      <c r="V82" s="203">
        <v>5.07</v>
      </c>
      <c r="W82" s="203">
        <v>8.51</v>
      </c>
      <c r="X82" s="203">
        <v>36.06</v>
      </c>
      <c r="Y82" s="203">
        <v>0</v>
      </c>
      <c r="Z82" s="203">
        <v>63.35</v>
      </c>
      <c r="AA82" s="203">
        <v>20.34</v>
      </c>
      <c r="AB82" s="203">
        <v>0</v>
      </c>
      <c r="AC82" s="203">
        <v>7.28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5.46</v>
      </c>
      <c r="AJ82" s="203">
        <v>0</v>
      </c>
      <c r="AK82" s="203">
        <v>46.6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49.85</v>
      </c>
      <c r="L83" s="203">
        <v>62.8</v>
      </c>
      <c r="M83" s="203">
        <v>0</v>
      </c>
      <c r="N83" s="203">
        <v>28.87</v>
      </c>
      <c r="O83" s="203">
        <v>48.49</v>
      </c>
      <c r="P83" s="203">
        <v>57.96</v>
      </c>
      <c r="Q83" s="203">
        <v>5.33</v>
      </c>
      <c r="R83" s="203">
        <v>10.37</v>
      </c>
      <c r="S83" s="203">
        <v>6.45</v>
      </c>
      <c r="T83" s="203">
        <v>0</v>
      </c>
      <c r="U83" s="203">
        <v>234.55</v>
      </c>
      <c r="V83" s="203">
        <v>5.07</v>
      </c>
      <c r="W83" s="203">
        <v>8.51</v>
      </c>
      <c r="X83" s="203">
        <v>36.06</v>
      </c>
      <c r="Y83" s="203">
        <v>0</v>
      </c>
      <c r="Z83" s="203">
        <v>63.35</v>
      </c>
      <c r="AA83" s="203">
        <v>20.34</v>
      </c>
      <c r="AB83" s="203">
        <v>0</v>
      </c>
      <c r="AC83" s="203">
        <v>7.28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5.46</v>
      </c>
      <c r="AJ83" s="203">
        <v>0</v>
      </c>
      <c r="AK83" s="203">
        <v>46.6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49.85</v>
      </c>
      <c r="L84" s="203">
        <v>62.8</v>
      </c>
      <c r="M84" s="203">
        <v>0</v>
      </c>
      <c r="N84" s="203">
        <v>28.87</v>
      </c>
      <c r="O84" s="203">
        <v>48.49</v>
      </c>
      <c r="P84" s="203">
        <v>57.96</v>
      </c>
      <c r="Q84" s="203">
        <v>5.33</v>
      </c>
      <c r="R84" s="203">
        <v>10.37</v>
      </c>
      <c r="S84" s="203">
        <v>6.45</v>
      </c>
      <c r="T84" s="203">
        <v>0</v>
      </c>
      <c r="U84" s="203">
        <v>234.55</v>
      </c>
      <c r="V84" s="203">
        <v>5.07</v>
      </c>
      <c r="W84" s="203">
        <v>8.51</v>
      </c>
      <c r="X84" s="203">
        <v>36.06</v>
      </c>
      <c r="Y84" s="203">
        <v>0</v>
      </c>
      <c r="Z84" s="203">
        <v>63.35</v>
      </c>
      <c r="AA84" s="203">
        <v>20.34</v>
      </c>
      <c r="AB84" s="203">
        <v>0</v>
      </c>
      <c r="AC84" s="203">
        <v>7.28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5.46</v>
      </c>
      <c r="AJ84" s="203">
        <v>0</v>
      </c>
      <c r="AK84" s="203">
        <v>46.6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49.85</v>
      </c>
      <c r="L85" s="203">
        <v>62.8</v>
      </c>
      <c r="M85" s="203">
        <v>0</v>
      </c>
      <c r="N85" s="203">
        <v>28.87</v>
      </c>
      <c r="O85" s="203">
        <v>48.49</v>
      </c>
      <c r="P85" s="203">
        <v>57.96</v>
      </c>
      <c r="Q85" s="203">
        <v>5.33</v>
      </c>
      <c r="R85" s="203">
        <v>10.37</v>
      </c>
      <c r="S85" s="203">
        <v>6.45</v>
      </c>
      <c r="T85" s="203">
        <v>0</v>
      </c>
      <c r="U85" s="203">
        <v>219.27</v>
      </c>
      <c r="V85" s="203">
        <v>5.07</v>
      </c>
      <c r="W85" s="203">
        <v>8.51</v>
      </c>
      <c r="X85" s="203">
        <v>36.06</v>
      </c>
      <c r="Y85" s="203">
        <v>0</v>
      </c>
      <c r="Z85" s="203">
        <v>63.35</v>
      </c>
      <c r="AA85" s="203">
        <v>20.34</v>
      </c>
      <c r="AB85" s="203">
        <v>0</v>
      </c>
      <c r="AC85" s="203">
        <v>7.28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5.46</v>
      </c>
      <c r="AJ85" s="203">
        <v>0</v>
      </c>
      <c r="AK85" s="203">
        <v>46.6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49.85</v>
      </c>
      <c r="L86" s="203">
        <v>62.8</v>
      </c>
      <c r="M86" s="203">
        <v>0</v>
      </c>
      <c r="N86" s="203">
        <v>28.87</v>
      </c>
      <c r="O86" s="203">
        <v>48.49</v>
      </c>
      <c r="P86" s="203">
        <v>57.96</v>
      </c>
      <c r="Q86" s="203">
        <v>5.33</v>
      </c>
      <c r="R86" s="203">
        <v>10.37</v>
      </c>
      <c r="S86" s="203">
        <v>6.45</v>
      </c>
      <c r="T86" s="203">
        <v>0</v>
      </c>
      <c r="U86" s="203">
        <v>219.27</v>
      </c>
      <c r="V86" s="203">
        <v>5.07</v>
      </c>
      <c r="W86" s="203">
        <v>8.51</v>
      </c>
      <c r="X86" s="203">
        <v>36.06</v>
      </c>
      <c r="Y86" s="203">
        <v>0</v>
      </c>
      <c r="Z86" s="203">
        <v>63.35</v>
      </c>
      <c r="AA86" s="203">
        <v>20.34</v>
      </c>
      <c r="AB86" s="203">
        <v>0</v>
      </c>
      <c r="AC86" s="203">
        <v>7.28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5.46</v>
      </c>
      <c r="AJ86" s="203">
        <v>0</v>
      </c>
      <c r="AK86" s="203">
        <v>46.6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49.85</v>
      </c>
      <c r="L87" s="203">
        <v>62.8</v>
      </c>
      <c r="M87" s="203">
        <v>0</v>
      </c>
      <c r="N87" s="203">
        <v>28.87</v>
      </c>
      <c r="O87" s="203">
        <v>48.49</v>
      </c>
      <c r="P87" s="203">
        <v>57.96</v>
      </c>
      <c r="Q87" s="203">
        <v>5.33</v>
      </c>
      <c r="R87" s="203">
        <v>10.37</v>
      </c>
      <c r="S87" s="203">
        <v>6.45</v>
      </c>
      <c r="T87" s="203">
        <v>0</v>
      </c>
      <c r="U87" s="203">
        <v>185.25</v>
      </c>
      <c r="V87" s="203">
        <v>5.07</v>
      </c>
      <c r="W87" s="203">
        <v>8.51</v>
      </c>
      <c r="X87" s="203">
        <v>36.06</v>
      </c>
      <c r="Y87" s="203">
        <v>0</v>
      </c>
      <c r="Z87" s="203">
        <v>63.35</v>
      </c>
      <c r="AA87" s="203">
        <v>20.34</v>
      </c>
      <c r="AB87" s="203">
        <v>0</v>
      </c>
      <c r="AC87" s="203">
        <v>7.28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5.46</v>
      </c>
      <c r="AJ87" s="203">
        <v>0</v>
      </c>
      <c r="AK87" s="203">
        <v>46.6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49.85</v>
      </c>
      <c r="L88" s="203">
        <v>62.8</v>
      </c>
      <c r="M88" s="203">
        <v>0</v>
      </c>
      <c r="N88" s="203">
        <v>28.87</v>
      </c>
      <c r="O88" s="203">
        <v>48.49</v>
      </c>
      <c r="P88" s="203">
        <v>57.96</v>
      </c>
      <c r="Q88" s="203">
        <v>5.33</v>
      </c>
      <c r="R88" s="203">
        <v>10.37</v>
      </c>
      <c r="S88" s="203">
        <v>6.45</v>
      </c>
      <c r="T88" s="203">
        <v>0</v>
      </c>
      <c r="U88" s="203">
        <v>185.25</v>
      </c>
      <c r="V88" s="203">
        <v>5.07</v>
      </c>
      <c r="W88" s="203">
        <v>8.51</v>
      </c>
      <c r="X88" s="203">
        <v>36.06</v>
      </c>
      <c r="Y88" s="203">
        <v>0</v>
      </c>
      <c r="Z88" s="203">
        <v>63.35</v>
      </c>
      <c r="AA88" s="203">
        <v>20.34</v>
      </c>
      <c r="AB88" s="203">
        <v>0</v>
      </c>
      <c r="AC88" s="203">
        <v>7.28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5.46</v>
      </c>
      <c r="AJ88" s="203">
        <v>0</v>
      </c>
      <c r="AK88" s="203">
        <v>46.6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49.85</v>
      </c>
      <c r="L89" s="203">
        <v>62.8</v>
      </c>
      <c r="M89" s="203">
        <v>0</v>
      </c>
      <c r="N89" s="203">
        <v>28.87</v>
      </c>
      <c r="O89" s="203">
        <v>48.49</v>
      </c>
      <c r="P89" s="203">
        <v>57.96</v>
      </c>
      <c r="Q89" s="203">
        <v>5.33</v>
      </c>
      <c r="R89" s="203">
        <v>10.37</v>
      </c>
      <c r="S89" s="203">
        <v>6.45</v>
      </c>
      <c r="T89" s="203">
        <v>0</v>
      </c>
      <c r="U89" s="203">
        <v>185.25</v>
      </c>
      <c r="V89" s="203">
        <v>5.07</v>
      </c>
      <c r="W89" s="203">
        <v>8.51</v>
      </c>
      <c r="X89" s="203">
        <v>36.06</v>
      </c>
      <c r="Y89" s="203">
        <v>0</v>
      </c>
      <c r="Z89" s="203">
        <v>64.63</v>
      </c>
      <c r="AA89" s="203">
        <v>20.34</v>
      </c>
      <c r="AB89" s="203">
        <v>0</v>
      </c>
      <c r="AC89" s="203">
        <v>7.28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5.46</v>
      </c>
      <c r="AJ89" s="203">
        <v>0</v>
      </c>
      <c r="AK89" s="203">
        <v>46.6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49.85</v>
      </c>
      <c r="L90" s="203">
        <v>62.8</v>
      </c>
      <c r="M90" s="203">
        <v>0</v>
      </c>
      <c r="N90" s="203">
        <v>28.87</v>
      </c>
      <c r="O90" s="203">
        <v>48.49</v>
      </c>
      <c r="P90" s="203">
        <v>57.96</v>
      </c>
      <c r="Q90" s="203">
        <v>5.33</v>
      </c>
      <c r="R90" s="203">
        <v>10.37</v>
      </c>
      <c r="S90" s="203">
        <v>6.45</v>
      </c>
      <c r="T90" s="203">
        <v>0</v>
      </c>
      <c r="U90" s="203">
        <v>185.25</v>
      </c>
      <c r="V90" s="203">
        <v>5.07</v>
      </c>
      <c r="W90" s="203">
        <v>8.51</v>
      </c>
      <c r="X90" s="203">
        <v>36.06</v>
      </c>
      <c r="Y90" s="203">
        <v>0</v>
      </c>
      <c r="Z90" s="203">
        <v>64.63</v>
      </c>
      <c r="AA90" s="203">
        <v>20.34</v>
      </c>
      <c r="AB90" s="203">
        <v>0</v>
      </c>
      <c r="AC90" s="203">
        <v>7.28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5.46</v>
      </c>
      <c r="AJ90" s="203">
        <v>0</v>
      </c>
      <c r="AK90" s="203">
        <v>46.6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49.85</v>
      </c>
      <c r="L91" s="203">
        <v>62.8</v>
      </c>
      <c r="M91" s="203">
        <v>0</v>
      </c>
      <c r="N91" s="203">
        <v>28.87</v>
      </c>
      <c r="O91" s="203">
        <v>48.49</v>
      </c>
      <c r="P91" s="203">
        <v>57.96</v>
      </c>
      <c r="Q91" s="203">
        <v>5.33</v>
      </c>
      <c r="R91" s="203">
        <v>10.37</v>
      </c>
      <c r="S91" s="203">
        <v>6.45</v>
      </c>
      <c r="T91" s="203">
        <v>0</v>
      </c>
      <c r="U91" s="203">
        <v>185.25</v>
      </c>
      <c r="V91" s="203">
        <v>5.07</v>
      </c>
      <c r="W91" s="203">
        <v>8.51</v>
      </c>
      <c r="X91" s="203">
        <v>36.06</v>
      </c>
      <c r="Y91" s="203">
        <v>0</v>
      </c>
      <c r="Z91" s="203">
        <v>64.63</v>
      </c>
      <c r="AA91" s="203">
        <v>20.34</v>
      </c>
      <c r="AB91" s="203">
        <v>0</v>
      </c>
      <c r="AC91" s="203">
        <v>7.28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5.46</v>
      </c>
      <c r="AJ91" s="203">
        <v>0</v>
      </c>
      <c r="AK91" s="203">
        <v>47.39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49.85</v>
      </c>
      <c r="L92" s="203">
        <v>62.8</v>
      </c>
      <c r="M92" s="203">
        <v>0</v>
      </c>
      <c r="N92" s="203">
        <v>28.87</v>
      </c>
      <c r="O92" s="203">
        <v>48.49</v>
      </c>
      <c r="P92" s="203">
        <v>57.96</v>
      </c>
      <c r="Q92" s="203">
        <v>5.33</v>
      </c>
      <c r="R92" s="203">
        <v>10.37</v>
      </c>
      <c r="S92" s="203">
        <v>6.45</v>
      </c>
      <c r="T92" s="203">
        <v>0</v>
      </c>
      <c r="U92" s="203">
        <v>185.25</v>
      </c>
      <c r="V92" s="203">
        <v>5.07</v>
      </c>
      <c r="W92" s="203">
        <v>8.51</v>
      </c>
      <c r="X92" s="203">
        <v>36.06</v>
      </c>
      <c r="Y92" s="203">
        <v>0</v>
      </c>
      <c r="Z92" s="203">
        <v>64.63</v>
      </c>
      <c r="AA92" s="203">
        <v>20.34</v>
      </c>
      <c r="AB92" s="203">
        <v>0</v>
      </c>
      <c r="AC92" s="203">
        <v>7.28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5.46</v>
      </c>
      <c r="AJ92" s="203">
        <v>0</v>
      </c>
      <c r="AK92" s="203">
        <v>47.39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49.85</v>
      </c>
      <c r="L93" s="203">
        <v>62.8</v>
      </c>
      <c r="M93" s="203">
        <v>0</v>
      </c>
      <c r="N93" s="203">
        <v>28.87</v>
      </c>
      <c r="O93" s="203">
        <v>48.49</v>
      </c>
      <c r="P93" s="203">
        <v>57.96</v>
      </c>
      <c r="Q93" s="203">
        <v>5.33</v>
      </c>
      <c r="R93" s="203">
        <v>10.37</v>
      </c>
      <c r="S93" s="203">
        <v>6.45</v>
      </c>
      <c r="T93" s="203">
        <v>0</v>
      </c>
      <c r="U93" s="203">
        <v>185.25</v>
      </c>
      <c r="V93" s="203">
        <v>5.07</v>
      </c>
      <c r="W93" s="203">
        <v>8.51</v>
      </c>
      <c r="X93" s="203">
        <v>36.06</v>
      </c>
      <c r="Y93" s="203">
        <v>0</v>
      </c>
      <c r="Z93" s="203">
        <v>64.63</v>
      </c>
      <c r="AA93" s="203">
        <v>20.34</v>
      </c>
      <c r="AB93" s="203">
        <v>0</v>
      </c>
      <c r="AC93" s="203">
        <v>7.28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5.46</v>
      </c>
      <c r="AJ93" s="203">
        <v>0</v>
      </c>
      <c r="AK93" s="203">
        <v>47.39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49.85</v>
      </c>
      <c r="L94" s="203">
        <v>62.8</v>
      </c>
      <c r="M94" s="203">
        <v>0</v>
      </c>
      <c r="N94" s="203">
        <v>28.87</v>
      </c>
      <c r="O94" s="203">
        <v>48.49</v>
      </c>
      <c r="P94" s="203">
        <v>57.96</v>
      </c>
      <c r="Q94" s="203">
        <v>5.33</v>
      </c>
      <c r="R94" s="203">
        <v>10.37</v>
      </c>
      <c r="S94" s="203">
        <v>6.45</v>
      </c>
      <c r="T94" s="203">
        <v>0</v>
      </c>
      <c r="U94" s="203">
        <v>185.25</v>
      </c>
      <c r="V94" s="203">
        <v>5.07</v>
      </c>
      <c r="W94" s="203">
        <v>8.51</v>
      </c>
      <c r="X94" s="203">
        <v>36.06</v>
      </c>
      <c r="Y94" s="203">
        <v>0</v>
      </c>
      <c r="Z94" s="203">
        <v>64.63</v>
      </c>
      <c r="AA94" s="203">
        <v>20.34</v>
      </c>
      <c r="AB94" s="203">
        <v>0</v>
      </c>
      <c r="AC94" s="203">
        <v>7.28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5.46</v>
      </c>
      <c r="AJ94" s="203">
        <v>0</v>
      </c>
      <c r="AK94" s="203">
        <v>47.39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49.85</v>
      </c>
      <c r="L95" s="203">
        <v>62.8</v>
      </c>
      <c r="M95" s="203">
        <v>0</v>
      </c>
      <c r="N95" s="203">
        <v>28.87</v>
      </c>
      <c r="O95" s="203">
        <v>48.49</v>
      </c>
      <c r="P95" s="203">
        <v>57.96</v>
      </c>
      <c r="Q95" s="203">
        <v>5.33</v>
      </c>
      <c r="R95" s="203">
        <v>10.37</v>
      </c>
      <c r="S95" s="203">
        <v>6.45</v>
      </c>
      <c r="T95" s="203">
        <v>0</v>
      </c>
      <c r="U95" s="203">
        <v>185.25</v>
      </c>
      <c r="V95" s="203">
        <v>5.07</v>
      </c>
      <c r="W95" s="203">
        <v>8.51</v>
      </c>
      <c r="X95" s="203">
        <v>36.06</v>
      </c>
      <c r="Y95" s="203">
        <v>0</v>
      </c>
      <c r="Z95" s="203">
        <v>64.63</v>
      </c>
      <c r="AA95" s="203">
        <v>20.34</v>
      </c>
      <c r="AB95" s="203">
        <v>0</v>
      </c>
      <c r="AC95" s="203">
        <v>7.28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5.46</v>
      </c>
      <c r="AJ95" s="203">
        <v>0</v>
      </c>
      <c r="AK95" s="203">
        <v>47.39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49.85</v>
      </c>
      <c r="L96" s="203">
        <v>62.8</v>
      </c>
      <c r="M96" s="203">
        <v>0</v>
      </c>
      <c r="N96" s="203">
        <v>28.87</v>
      </c>
      <c r="O96" s="203">
        <v>48.49</v>
      </c>
      <c r="P96" s="203">
        <v>57.96</v>
      </c>
      <c r="Q96" s="203">
        <v>5.33</v>
      </c>
      <c r="R96" s="203">
        <v>10.37</v>
      </c>
      <c r="S96" s="203">
        <v>6.45</v>
      </c>
      <c r="T96" s="203">
        <v>0</v>
      </c>
      <c r="U96" s="203">
        <v>185.25</v>
      </c>
      <c r="V96" s="203">
        <v>5.07</v>
      </c>
      <c r="W96" s="203">
        <v>8.51</v>
      </c>
      <c r="X96" s="203">
        <v>36.06</v>
      </c>
      <c r="Y96" s="203">
        <v>0</v>
      </c>
      <c r="Z96" s="203">
        <v>64.63</v>
      </c>
      <c r="AA96" s="203">
        <v>20.34</v>
      </c>
      <c r="AB96" s="203">
        <v>0</v>
      </c>
      <c r="AC96" s="203">
        <v>7.28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5.46</v>
      </c>
      <c r="AJ96" s="203">
        <v>0</v>
      </c>
      <c r="AK96" s="203">
        <v>47.39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49.85</v>
      </c>
      <c r="L97" s="203">
        <v>62.8</v>
      </c>
      <c r="M97" s="203">
        <v>0</v>
      </c>
      <c r="N97" s="203">
        <v>28.87</v>
      </c>
      <c r="O97" s="203">
        <v>48.49</v>
      </c>
      <c r="P97" s="203">
        <v>57.96</v>
      </c>
      <c r="Q97" s="203">
        <v>5.33</v>
      </c>
      <c r="R97" s="203">
        <v>10.37</v>
      </c>
      <c r="S97" s="203">
        <v>6.45</v>
      </c>
      <c r="T97" s="203">
        <v>0</v>
      </c>
      <c r="U97" s="203">
        <v>185.25</v>
      </c>
      <c r="V97" s="203">
        <v>5.07</v>
      </c>
      <c r="W97" s="203">
        <v>8.51</v>
      </c>
      <c r="X97" s="203">
        <v>36.06</v>
      </c>
      <c r="Y97" s="203">
        <v>0</v>
      </c>
      <c r="Z97" s="203">
        <v>64.63</v>
      </c>
      <c r="AA97" s="203">
        <v>20.34</v>
      </c>
      <c r="AB97" s="203">
        <v>0</v>
      </c>
      <c r="AC97" s="203">
        <v>7.28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5.46</v>
      </c>
      <c r="AJ97" s="203">
        <v>0</v>
      </c>
      <c r="AK97" s="203">
        <v>47.39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49.85</v>
      </c>
      <c r="L98" s="203">
        <v>62.8</v>
      </c>
      <c r="M98" s="203">
        <v>0</v>
      </c>
      <c r="N98" s="203">
        <v>28.87</v>
      </c>
      <c r="O98" s="203">
        <v>48.49</v>
      </c>
      <c r="P98" s="203">
        <v>57.96</v>
      </c>
      <c r="Q98" s="203">
        <v>5.33</v>
      </c>
      <c r="R98" s="203">
        <v>10.37</v>
      </c>
      <c r="S98" s="203">
        <v>6.45</v>
      </c>
      <c r="T98" s="203">
        <v>0</v>
      </c>
      <c r="U98" s="203">
        <v>185.25</v>
      </c>
      <c r="V98" s="203">
        <v>5.07</v>
      </c>
      <c r="W98" s="203">
        <v>8.51</v>
      </c>
      <c r="X98" s="203">
        <v>36.06</v>
      </c>
      <c r="Y98" s="203">
        <v>0</v>
      </c>
      <c r="Z98" s="203">
        <v>64.63</v>
      </c>
      <c r="AA98" s="203">
        <v>20.34</v>
      </c>
      <c r="AB98" s="203">
        <v>0</v>
      </c>
      <c r="AC98" s="203">
        <v>7.28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5.46</v>
      </c>
      <c r="AJ98" s="203">
        <v>0</v>
      </c>
      <c r="AK98" s="203">
        <v>47.39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0.81449000000000005</v>
      </c>
      <c r="L99">
        <f t="shared" si="0"/>
        <v>0.73957000000000028</v>
      </c>
      <c r="M99">
        <f t="shared" si="0"/>
        <v>0</v>
      </c>
      <c r="N99">
        <f t="shared" si="0"/>
        <v>0.69287999999999839</v>
      </c>
      <c r="O99">
        <f t="shared" si="0"/>
        <v>1.1637599999999972</v>
      </c>
      <c r="P99">
        <f t="shared" si="0"/>
        <v>1.3905000000000007</v>
      </c>
      <c r="Q99">
        <f t="shared" si="0"/>
        <v>7.663749999999997E-2</v>
      </c>
      <c r="R99">
        <f t="shared" si="0"/>
        <v>0.15639249999999993</v>
      </c>
      <c r="S99">
        <f t="shared" si="0"/>
        <v>0.10097249999999991</v>
      </c>
      <c r="T99">
        <f t="shared" si="0"/>
        <v>0</v>
      </c>
      <c r="U99">
        <f t="shared" si="0"/>
        <v>5.4736599999999926</v>
      </c>
      <c r="V99">
        <f t="shared" si="0"/>
        <v>5.4502499999999947E-2</v>
      </c>
      <c r="W99">
        <f t="shared" si="0"/>
        <v>0.19703999999999977</v>
      </c>
      <c r="X99">
        <f t="shared" si="0"/>
        <v>0.81925499999999907</v>
      </c>
      <c r="Y99">
        <f t="shared" si="0"/>
        <v>0</v>
      </c>
      <c r="Z99">
        <f t="shared" si="0"/>
        <v>1.3464200000000011</v>
      </c>
      <c r="AA99">
        <f t="shared" si="0"/>
        <v>0.36611749999999954</v>
      </c>
      <c r="AB99">
        <f t="shared" si="0"/>
        <v>0</v>
      </c>
      <c r="AC99">
        <f t="shared" si="0"/>
        <v>0.16333499999999987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0.13927999999999985</v>
      </c>
      <c r="AJ99">
        <f t="shared" si="0"/>
        <v>0</v>
      </c>
      <c r="AK99">
        <f t="shared" si="0"/>
        <v>1.1604500000000009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0.29788499999999979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443.65</v>
      </c>
      <c r="M3" s="203">
        <v>13.29</v>
      </c>
      <c r="N3" s="203">
        <v>34.880000000000003</v>
      </c>
      <c r="O3" s="203">
        <v>0</v>
      </c>
      <c r="P3" s="203">
        <v>36.1</v>
      </c>
      <c r="Q3" s="203">
        <v>6.44</v>
      </c>
      <c r="R3" s="203">
        <v>12.52</v>
      </c>
      <c r="S3" s="203">
        <v>7.8</v>
      </c>
      <c r="T3" s="203">
        <v>0</v>
      </c>
      <c r="U3" s="203">
        <v>51.52</v>
      </c>
      <c r="V3" s="203">
        <v>6.12</v>
      </c>
      <c r="W3" s="203">
        <v>10.28</v>
      </c>
      <c r="X3" s="203">
        <v>43.56</v>
      </c>
      <c r="Y3" s="203">
        <v>0</v>
      </c>
      <c r="Z3" s="203">
        <v>71.040000000000006</v>
      </c>
      <c r="AA3" s="203">
        <v>24.57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6.56</v>
      </c>
      <c r="AJ3" s="203">
        <v>0</v>
      </c>
      <c r="AK3" s="203">
        <v>66.069999999999993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443.65</v>
      </c>
      <c r="M4" s="203">
        <v>13.29</v>
      </c>
      <c r="N4" s="203">
        <v>34.880000000000003</v>
      </c>
      <c r="O4" s="203">
        <v>0</v>
      </c>
      <c r="P4" s="203">
        <v>36.1</v>
      </c>
      <c r="Q4" s="203">
        <v>6.44</v>
      </c>
      <c r="R4" s="203">
        <v>12.52</v>
      </c>
      <c r="S4" s="203">
        <v>7.8</v>
      </c>
      <c r="T4" s="203">
        <v>0</v>
      </c>
      <c r="U4" s="203">
        <v>51.52</v>
      </c>
      <c r="V4" s="203">
        <v>6.12</v>
      </c>
      <c r="W4" s="203">
        <v>10.28</v>
      </c>
      <c r="X4" s="203">
        <v>43.56</v>
      </c>
      <c r="Y4" s="203">
        <v>0</v>
      </c>
      <c r="Z4" s="203">
        <v>71.040000000000006</v>
      </c>
      <c r="AA4" s="203">
        <v>24.57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6.56</v>
      </c>
      <c r="AJ4" s="203">
        <v>0</v>
      </c>
      <c r="AK4" s="203">
        <v>66.069999999999993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2.84</v>
      </c>
      <c r="L5" s="203">
        <v>433.12</v>
      </c>
      <c r="M5" s="203">
        <v>13.29</v>
      </c>
      <c r="N5" s="203">
        <v>34.880000000000003</v>
      </c>
      <c r="O5" s="203">
        <v>0</v>
      </c>
      <c r="P5" s="203">
        <v>35.659999999999997</v>
      </c>
      <c r="Q5" s="203">
        <v>6.44</v>
      </c>
      <c r="R5" s="203">
        <v>12.52</v>
      </c>
      <c r="S5" s="203">
        <v>7.8</v>
      </c>
      <c r="T5" s="203">
        <v>0</v>
      </c>
      <c r="U5" s="203">
        <v>51.52</v>
      </c>
      <c r="V5" s="203">
        <v>6.12</v>
      </c>
      <c r="W5" s="203">
        <v>10.28</v>
      </c>
      <c r="X5" s="203">
        <v>43.56</v>
      </c>
      <c r="Y5" s="203">
        <v>0</v>
      </c>
      <c r="Z5" s="203">
        <v>71.040000000000006</v>
      </c>
      <c r="AA5" s="203">
        <v>24.57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6.56</v>
      </c>
      <c r="AJ5" s="203">
        <v>0</v>
      </c>
      <c r="AK5" s="203">
        <v>66.069999999999993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2.84</v>
      </c>
      <c r="L6" s="203">
        <v>385</v>
      </c>
      <c r="M6" s="203">
        <v>13.29</v>
      </c>
      <c r="N6" s="203">
        <v>34.880000000000003</v>
      </c>
      <c r="O6" s="203">
        <v>0</v>
      </c>
      <c r="P6" s="203">
        <v>35.659999999999997</v>
      </c>
      <c r="Q6" s="203">
        <v>6.44</v>
      </c>
      <c r="R6" s="203">
        <v>12.52</v>
      </c>
      <c r="S6" s="203">
        <v>7.8</v>
      </c>
      <c r="T6" s="203">
        <v>0</v>
      </c>
      <c r="U6" s="203">
        <v>51.52</v>
      </c>
      <c r="V6" s="203">
        <v>6.12</v>
      </c>
      <c r="W6" s="203">
        <v>10.28</v>
      </c>
      <c r="X6" s="203">
        <v>43.56</v>
      </c>
      <c r="Y6" s="203">
        <v>0</v>
      </c>
      <c r="Z6" s="203">
        <v>71.040000000000006</v>
      </c>
      <c r="AA6" s="203">
        <v>24.57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6.56</v>
      </c>
      <c r="AJ6" s="203">
        <v>0</v>
      </c>
      <c r="AK6" s="203">
        <v>66.069999999999993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2.84</v>
      </c>
      <c r="L7" s="203">
        <v>346.5</v>
      </c>
      <c r="M7" s="203">
        <v>13.29</v>
      </c>
      <c r="N7" s="203">
        <v>34.880000000000003</v>
      </c>
      <c r="O7" s="203">
        <v>0</v>
      </c>
      <c r="P7" s="203">
        <v>35.659999999999997</v>
      </c>
      <c r="Q7" s="203">
        <v>6.44</v>
      </c>
      <c r="R7" s="203">
        <v>12.52</v>
      </c>
      <c r="S7" s="203">
        <v>7.8</v>
      </c>
      <c r="T7" s="203">
        <v>0</v>
      </c>
      <c r="U7" s="203">
        <v>51.52</v>
      </c>
      <c r="V7" s="203">
        <v>6.12</v>
      </c>
      <c r="W7" s="203">
        <v>10.28</v>
      </c>
      <c r="X7" s="203">
        <v>43.56</v>
      </c>
      <c r="Y7" s="203">
        <v>0</v>
      </c>
      <c r="Z7" s="203">
        <v>71.040000000000006</v>
      </c>
      <c r="AA7" s="203">
        <v>24.57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6.56</v>
      </c>
      <c r="AJ7" s="203">
        <v>0</v>
      </c>
      <c r="AK7" s="203">
        <v>66.069999999999993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2.84</v>
      </c>
      <c r="L8" s="203">
        <v>327.25</v>
      </c>
      <c r="M8" s="203">
        <v>13.29</v>
      </c>
      <c r="N8" s="203">
        <v>34.880000000000003</v>
      </c>
      <c r="O8" s="203">
        <v>0</v>
      </c>
      <c r="P8" s="203">
        <v>35.659999999999997</v>
      </c>
      <c r="Q8" s="203">
        <v>6.44</v>
      </c>
      <c r="R8" s="203">
        <v>12.52</v>
      </c>
      <c r="S8" s="203">
        <v>7.8</v>
      </c>
      <c r="T8" s="203">
        <v>0</v>
      </c>
      <c r="U8" s="203">
        <v>51.52</v>
      </c>
      <c r="V8" s="203">
        <v>6.12</v>
      </c>
      <c r="W8" s="203">
        <v>10.28</v>
      </c>
      <c r="X8" s="203">
        <v>43.56</v>
      </c>
      <c r="Y8" s="203">
        <v>0</v>
      </c>
      <c r="Z8" s="203">
        <v>71.040000000000006</v>
      </c>
      <c r="AA8" s="203">
        <v>24.57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6.56</v>
      </c>
      <c r="AJ8" s="203">
        <v>0</v>
      </c>
      <c r="AK8" s="203">
        <v>66.069999999999993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2.84</v>
      </c>
      <c r="L9" s="203">
        <v>308</v>
      </c>
      <c r="M9" s="203">
        <v>13.29</v>
      </c>
      <c r="N9" s="203">
        <v>34.880000000000003</v>
      </c>
      <c r="O9" s="203">
        <v>0</v>
      </c>
      <c r="P9" s="203">
        <v>35.659999999999997</v>
      </c>
      <c r="Q9" s="203">
        <v>6.44</v>
      </c>
      <c r="R9" s="203">
        <v>12.52</v>
      </c>
      <c r="S9" s="203">
        <v>7.8</v>
      </c>
      <c r="T9" s="203">
        <v>0</v>
      </c>
      <c r="U9" s="203">
        <v>51.52</v>
      </c>
      <c r="V9" s="203">
        <v>6.12</v>
      </c>
      <c r="W9" s="203">
        <v>10.28</v>
      </c>
      <c r="X9" s="203">
        <v>43.56</v>
      </c>
      <c r="Y9" s="203">
        <v>0</v>
      </c>
      <c r="Z9" s="203">
        <v>71.040000000000006</v>
      </c>
      <c r="AA9" s="203">
        <v>24.57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6.56</v>
      </c>
      <c r="AJ9" s="203">
        <v>0</v>
      </c>
      <c r="AK9" s="203">
        <v>66.069999999999993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2.84</v>
      </c>
      <c r="L10" s="203">
        <v>288.75</v>
      </c>
      <c r="M10" s="203">
        <v>13.29</v>
      </c>
      <c r="N10" s="203">
        <v>34.880000000000003</v>
      </c>
      <c r="O10" s="203">
        <v>0</v>
      </c>
      <c r="P10" s="203">
        <v>35.659999999999997</v>
      </c>
      <c r="Q10" s="203">
        <v>6.44</v>
      </c>
      <c r="R10" s="203">
        <v>12.65</v>
      </c>
      <c r="S10" s="203">
        <v>7.88</v>
      </c>
      <c r="T10" s="203">
        <v>0</v>
      </c>
      <c r="U10" s="203">
        <v>51.52</v>
      </c>
      <c r="V10" s="203">
        <v>6.12</v>
      </c>
      <c r="W10" s="203">
        <v>10.28</v>
      </c>
      <c r="X10" s="203">
        <v>43.56</v>
      </c>
      <c r="Y10" s="203">
        <v>0</v>
      </c>
      <c r="Z10" s="203">
        <v>71.040000000000006</v>
      </c>
      <c r="AA10" s="203">
        <v>24.57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6.56</v>
      </c>
      <c r="AJ10" s="203">
        <v>0</v>
      </c>
      <c r="AK10" s="203">
        <v>66.069999999999993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2.84</v>
      </c>
      <c r="L11" s="203">
        <v>279.12</v>
      </c>
      <c r="M11" s="203">
        <v>13.29</v>
      </c>
      <c r="N11" s="203">
        <v>34.880000000000003</v>
      </c>
      <c r="O11" s="203">
        <v>0</v>
      </c>
      <c r="P11" s="203">
        <v>35.659999999999997</v>
      </c>
      <c r="Q11" s="203">
        <v>6.44</v>
      </c>
      <c r="R11" s="203">
        <v>12.52</v>
      </c>
      <c r="S11" s="203">
        <v>7.79</v>
      </c>
      <c r="T11" s="203">
        <v>0</v>
      </c>
      <c r="U11" s="203">
        <v>51.52</v>
      </c>
      <c r="V11" s="203">
        <v>6.12</v>
      </c>
      <c r="W11" s="203">
        <v>10.28</v>
      </c>
      <c r="X11" s="203">
        <v>43.56</v>
      </c>
      <c r="Y11" s="203">
        <v>0</v>
      </c>
      <c r="Z11" s="203">
        <v>71.040000000000006</v>
      </c>
      <c r="AA11" s="203">
        <v>24.57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6.56</v>
      </c>
      <c r="AJ11" s="203">
        <v>0</v>
      </c>
      <c r="AK11" s="203">
        <v>67.17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2.84</v>
      </c>
      <c r="L12" s="203">
        <v>250.25</v>
      </c>
      <c r="M12" s="203">
        <v>13.29</v>
      </c>
      <c r="N12" s="203">
        <v>34.880000000000003</v>
      </c>
      <c r="O12" s="203">
        <v>0</v>
      </c>
      <c r="P12" s="203">
        <v>35.659999999999997</v>
      </c>
      <c r="Q12" s="203">
        <v>6.44</v>
      </c>
      <c r="R12" s="203">
        <v>12.52</v>
      </c>
      <c r="S12" s="203">
        <v>7.79</v>
      </c>
      <c r="T12" s="203">
        <v>0</v>
      </c>
      <c r="U12" s="203">
        <v>51.52</v>
      </c>
      <c r="V12" s="203">
        <v>6.12</v>
      </c>
      <c r="W12" s="203">
        <v>10.28</v>
      </c>
      <c r="X12" s="203">
        <v>43.56</v>
      </c>
      <c r="Y12" s="203">
        <v>0</v>
      </c>
      <c r="Z12" s="203">
        <v>71.040000000000006</v>
      </c>
      <c r="AA12" s="203">
        <v>24.57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6.56</v>
      </c>
      <c r="AJ12" s="203">
        <v>0</v>
      </c>
      <c r="AK12" s="203">
        <v>67.17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244.48</v>
      </c>
      <c r="M13" s="203">
        <v>13.29</v>
      </c>
      <c r="N13" s="203">
        <v>34.880000000000003</v>
      </c>
      <c r="O13" s="203">
        <v>0</v>
      </c>
      <c r="P13" s="203">
        <v>35.880000000000003</v>
      </c>
      <c r="Q13" s="203">
        <v>6.44</v>
      </c>
      <c r="R13" s="203">
        <v>12.52</v>
      </c>
      <c r="S13" s="203">
        <v>7.79</v>
      </c>
      <c r="T13" s="203">
        <v>0</v>
      </c>
      <c r="U13" s="203">
        <v>51.52</v>
      </c>
      <c r="V13" s="203">
        <v>6.12</v>
      </c>
      <c r="W13" s="203">
        <v>10.28</v>
      </c>
      <c r="X13" s="203">
        <v>43.56</v>
      </c>
      <c r="Y13" s="203">
        <v>0</v>
      </c>
      <c r="Z13" s="203">
        <v>71.290000000000006</v>
      </c>
      <c r="AA13" s="203">
        <v>24.57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6.56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244.48</v>
      </c>
      <c r="M14" s="203">
        <v>13.29</v>
      </c>
      <c r="N14" s="203">
        <v>34.880000000000003</v>
      </c>
      <c r="O14" s="203">
        <v>0</v>
      </c>
      <c r="P14" s="203">
        <v>35.880000000000003</v>
      </c>
      <c r="Q14" s="203">
        <v>6.44</v>
      </c>
      <c r="R14" s="203">
        <v>12.52</v>
      </c>
      <c r="S14" s="203">
        <v>7.79</v>
      </c>
      <c r="T14" s="203">
        <v>0</v>
      </c>
      <c r="U14" s="203">
        <v>51.52</v>
      </c>
      <c r="V14" s="203">
        <v>6.12</v>
      </c>
      <c r="W14" s="203">
        <v>10.28</v>
      </c>
      <c r="X14" s="203">
        <v>43.56</v>
      </c>
      <c r="Y14" s="203">
        <v>0</v>
      </c>
      <c r="Z14" s="203">
        <v>71.290000000000006</v>
      </c>
      <c r="AA14" s="203">
        <v>24.57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6.56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244.48</v>
      </c>
      <c r="M15" s="203">
        <v>13.29</v>
      </c>
      <c r="N15" s="203">
        <v>34.880000000000003</v>
      </c>
      <c r="O15" s="203">
        <v>0</v>
      </c>
      <c r="P15" s="203">
        <v>35.880000000000003</v>
      </c>
      <c r="Q15" s="203">
        <v>6.44</v>
      </c>
      <c r="R15" s="203">
        <v>12.52</v>
      </c>
      <c r="S15" s="203">
        <v>7.79</v>
      </c>
      <c r="T15" s="203">
        <v>0</v>
      </c>
      <c r="U15" s="203">
        <v>51.52</v>
      </c>
      <c r="V15" s="203">
        <v>6.12</v>
      </c>
      <c r="W15" s="203">
        <v>10.28</v>
      </c>
      <c r="X15" s="203">
        <v>43.56</v>
      </c>
      <c r="Y15" s="203">
        <v>0</v>
      </c>
      <c r="Z15" s="203">
        <v>71.290000000000006</v>
      </c>
      <c r="AA15" s="203">
        <v>24.57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6.56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244.48</v>
      </c>
      <c r="M16" s="203">
        <v>13.29</v>
      </c>
      <c r="N16" s="203">
        <v>34.880000000000003</v>
      </c>
      <c r="O16" s="203">
        <v>0</v>
      </c>
      <c r="P16" s="203">
        <v>35.880000000000003</v>
      </c>
      <c r="Q16" s="203">
        <v>1.93</v>
      </c>
      <c r="R16" s="203">
        <v>2.89</v>
      </c>
      <c r="S16" s="203">
        <v>1.93</v>
      </c>
      <c r="T16" s="203">
        <v>0</v>
      </c>
      <c r="U16" s="203">
        <v>51.52</v>
      </c>
      <c r="V16" s="203">
        <v>6.12</v>
      </c>
      <c r="W16" s="203">
        <v>10.28</v>
      </c>
      <c r="X16" s="203">
        <v>43.56</v>
      </c>
      <c r="Y16" s="203">
        <v>0</v>
      </c>
      <c r="Z16" s="203">
        <v>71.290000000000006</v>
      </c>
      <c r="AA16" s="203">
        <v>24.57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6.56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244.48</v>
      </c>
      <c r="M17" s="203">
        <v>13.29</v>
      </c>
      <c r="N17" s="203">
        <v>34.880000000000003</v>
      </c>
      <c r="O17" s="203">
        <v>0</v>
      </c>
      <c r="P17" s="203">
        <v>35.880000000000003</v>
      </c>
      <c r="Q17" s="203">
        <v>1.93</v>
      </c>
      <c r="R17" s="203">
        <v>2.89</v>
      </c>
      <c r="S17" s="203">
        <v>1.93</v>
      </c>
      <c r="T17" s="203">
        <v>0</v>
      </c>
      <c r="U17" s="203">
        <v>51.52</v>
      </c>
      <c r="V17" s="203">
        <v>6.12</v>
      </c>
      <c r="W17" s="203">
        <v>10.28</v>
      </c>
      <c r="X17" s="203">
        <v>43.56</v>
      </c>
      <c r="Y17" s="203">
        <v>0</v>
      </c>
      <c r="Z17" s="203">
        <v>71.709999999999994</v>
      </c>
      <c r="AA17" s="203">
        <v>24.7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6.56</v>
      </c>
      <c r="AJ17" s="203">
        <v>0</v>
      </c>
      <c r="AK17" s="203">
        <v>67.17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244.48</v>
      </c>
      <c r="M18" s="203">
        <v>13.29</v>
      </c>
      <c r="N18" s="203">
        <v>34.880000000000003</v>
      </c>
      <c r="O18" s="203">
        <v>0</v>
      </c>
      <c r="P18" s="203">
        <v>35.880000000000003</v>
      </c>
      <c r="Q18" s="203">
        <v>1.93</v>
      </c>
      <c r="R18" s="203">
        <v>2.89</v>
      </c>
      <c r="S18" s="203">
        <v>1.93</v>
      </c>
      <c r="T18" s="203">
        <v>0</v>
      </c>
      <c r="U18" s="203">
        <v>51.52</v>
      </c>
      <c r="V18" s="203">
        <v>1.93</v>
      </c>
      <c r="W18" s="203">
        <v>10.28</v>
      </c>
      <c r="X18" s="203">
        <v>44.08</v>
      </c>
      <c r="Y18" s="203">
        <v>0</v>
      </c>
      <c r="Z18" s="203">
        <v>71.709999999999994</v>
      </c>
      <c r="AA18" s="203">
        <v>24.7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6.56</v>
      </c>
      <c r="AJ18" s="203">
        <v>0</v>
      </c>
      <c r="AK18" s="203">
        <v>50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244.48</v>
      </c>
      <c r="M19" s="203">
        <v>13.29</v>
      </c>
      <c r="N19" s="203">
        <v>34.880000000000003</v>
      </c>
      <c r="O19" s="203">
        <v>0</v>
      </c>
      <c r="P19" s="203">
        <v>35.880000000000003</v>
      </c>
      <c r="Q19" s="203">
        <v>1.93</v>
      </c>
      <c r="R19" s="203">
        <v>2.89</v>
      </c>
      <c r="S19" s="203">
        <v>1.93</v>
      </c>
      <c r="T19" s="203">
        <v>0</v>
      </c>
      <c r="U19" s="203">
        <v>51.52</v>
      </c>
      <c r="V19" s="203">
        <v>1.93</v>
      </c>
      <c r="W19" s="203">
        <v>10.28</v>
      </c>
      <c r="X19" s="203">
        <v>43.56</v>
      </c>
      <c r="Y19" s="203">
        <v>0</v>
      </c>
      <c r="Z19" s="203">
        <v>75.2</v>
      </c>
      <c r="AA19" s="203">
        <v>24.7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6.56</v>
      </c>
      <c r="AJ19" s="203">
        <v>0</v>
      </c>
      <c r="AK19" s="203">
        <v>50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244.48</v>
      </c>
      <c r="M20" s="203">
        <v>13.29</v>
      </c>
      <c r="N20" s="203">
        <v>34.880000000000003</v>
      </c>
      <c r="O20" s="203">
        <v>0</v>
      </c>
      <c r="P20" s="203">
        <v>35.880000000000003</v>
      </c>
      <c r="Q20" s="203">
        <v>1.93</v>
      </c>
      <c r="R20" s="203">
        <v>2.89</v>
      </c>
      <c r="S20" s="203">
        <v>1.93</v>
      </c>
      <c r="T20" s="203">
        <v>0</v>
      </c>
      <c r="U20" s="203">
        <v>51.52</v>
      </c>
      <c r="V20" s="203">
        <v>1.93</v>
      </c>
      <c r="W20" s="203">
        <v>10.28</v>
      </c>
      <c r="X20" s="203">
        <v>43.56</v>
      </c>
      <c r="Y20" s="203">
        <v>0</v>
      </c>
      <c r="Z20" s="203">
        <v>75.2</v>
      </c>
      <c r="AA20" s="203">
        <v>7.75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50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244.48</v>
      </c>
      <c r="M21" s="203">
        <v>13.29</v>
      </c>
      <c r="N21" s="203">
        <v>34.880000000000003</v>
      </c>
      <c r="O21" s="203">
        <v>0</v>
      </c>
      <c r="P21" s="203">
        <v>35.880000000000003</v>
      </c>
      <c r="Q21" s="203">
        <v>3.47</v>
      </c>
      <c r="R21" s="203">
        <v>5.52</v>
      </c>
      <c r="S21" s="203">
        <v>3.67</v>
      </c>
      <c r="T21" s="203">
        <v>0</v>
      </c>
      <c r="U21" s="203">
        <v>51.52</v>
      </c>
      <c r="V21" s="203">
        <v>1.93</v>
      </c>
      <c r="W21" s="203">
        <v>10.28</v>
      </c>
      <c r="X21" s="203">
        <v>43.56</v>
      </c>
      <c r="Y21" s="203">
        <v>0</v>
      </c>
      <c r="Z21" s="203">
        <v>75.2</v>
      </c>
      <c r="AA21" s="203">
        <v>7.75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6.56</v>
      </c>
      <c r="AJ21" s="203">
        <v>0</v>
      </c>
      <c r="AK21" s="203">
        <v>50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244.48</v>
      </c>
      <c r="M22" s="203">
        <v>13.29</v>
      </c>
      <c r="N22" s="203">
        <v>34.880000000000003</v>
      </c>
      <c r="O22" s="203">
        <v>0</v>
      </c>
      <c r="P22" s="203">
        <v>35.880000000000003</v>
      </c>
      <c r="Q22" s="203">
        <v>3.47</v>
      </c>
      <c r="R22" s="203">
        <v>5.52</v>
      </c>
      <c r="S22" s="203">
        <v>3.67</v>
      </c>
      <c r="T22" s="203">
        <v>0</v>
      </c>
      <c r="U22" s="203">
        <v>51.52</v>
      </c>
      <c r="V22" s="203">
        <v>1.93</v>
      </c>
      <c r="W22" s="203">
        <v>10.28</v>
      </c>
      <c r="X22" s="203">
        <v>43.56</v>
      </c>
      <c r="Y22" s="203">
        <v>0</v>
      </c>
      <c r="Z22" s="203">
        <v>38.76</v>
      </c>
      <c r="AA22" s="203">
        <v>7.75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6.56</v>
      </c>
      <c r="AJ22" s="203">
        <v>0</v>
      </c>
      <c r="AK22" s="203">
        <v>50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244.48</v>
      </c>
      <c r="M23" s="203">
        <v>13.29</v>
      </c>
      <c r="N23" s="203">
        <v>34.880000000000003</v>
      </c>
      <c r="O23" s="203">
        <v>0</v>
      </c>
      <c r="P23" s="203">
        <v>35.880000000000003</v>
      </c>
      <c r="Q23" s="203">
        <v>3.47</v>
      </c>
      <c r="R23" s="203">
        <v>5.52</v>
      </c>
      <c r="S23" s="203">
        <v>3.67</v>
      </c>
      <c r="T23" s="203">
        <v>0</v>
      </c>
      <c r="U23" s="203">
        <v>51.52</v>
      </c>
      <c r="V23" s="203">
        <v>1.93</v>
      </c>
      <c r="W23" s="203">
        <v>10.28</v>
      </c>
      <c r="X23" s="203">
        <v>43.56</v>
      </c>
      <c r="Y23" s="203">
        <v>0</v>
      </c>
      <c r="Z23" s="203">
        <v>38.5</v>
      </c>
      <c r="AA23" s="203">
        <v>7.75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6.94</v>
      </c>
      <c r="AJ23" s="203">
        <v>0</v>
      </c>
      <c r="AK23" s="203">
        <v>50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244.48</v>
      </c>
      <c r="M24" s="203">
        <v>13.29</v>
      </c>
      <c r="N24" s="203">
        <v>34.880000000000003</v>
      </c>
      <c r="O24" s="203">
        <v>0</v>
      </c>
      <c r="P24" s="203">
        <v>35.880000000000003</v>
      </c>
      <c r="Q24" s="203">
        <v>3.47</v>
      </c>
      <c r="R24" s="203">
        <v>5.52</v>
      </c>
      <c r="S24" s="203">
        <v>3.67</v>
      </c>
      <c r="T24" s="203">
        <v>0</v>
      </c>
      <c r="U24" s="203">
        <v>51.52</v>
      </c>
      <c r="V24" s="203">
        <v>1.93</v>
      </c>
      <c r="W24" s="203">
        <v>10.28</v>
      </c>
      <c r="X24" s="203">
        <v>43.56</v>
      </c>
      <c r="Y24" s="203">
        <v>0</v>
      </c>
      <c r="Z24" s="203">
        <v>38.5</v>
      </c>
      <c r="AA24" s="203">
        <v>7.75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6.94</v>
      </c>
      <c r="AJ24" s="203">
        <v>0</v>
      </c>
      <c r="AK24" s="203">
        <v>50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2.84</v>
      </c>
      <c r="L25" s="203">
        <v>288.75</v>
      </c>
      <c r="M25" s="203">
        <v>13.29</v>
      </c>
      <c r="N25" s="203">
        <v>34.880000000000003</v>
      </c>
      <c r="O25" s="203">
        <v>0</v>
      </c>
      <c r="P25" s="203">
        <v>35.880000000000003</v>
      </c>
      <c r="Q25" s="203">
        <v>6.44</v>
      </c>
      <c r="R25" s="203">
        <v>12.52</v>
      </c>
      <c r="S25" s="203">
        <v>7.79</v>
      </c>
      <c r="T25" s="203">
        <v>0</v>
      </c>
      <c r="U25" s="203">
        <v>51.52</v>
      </c>
      <c r="V25" s="203">
        <v>6.12</v>
      </c>
      <c r="W25" s="203">
        <v>10.28</v>
      </c>
      <c r="X25" s="203">
        <v>43.56</v>
      </c>
      <c r="Y25" s="203">
        <v>0</v>
      </c>
      <c r="Z25" s="203">
        <v>71.11</v>
      </c>
      <c r="AA25" s="203">
        <v>24.57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6.94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433.12</v>
      </c>
      <c r="M26" s="203">
        <v>13.29</v>
      </c>
      <c r="N26" s="203">
        <v>34.880000000000003</v>
      </c>
      <c r="O26" s="203">
        <v>0</v>
      </c>
      <c r="P26" s="203">
        <v>35.880000000000003</v>
      </c>
      <c r="Q26" s="203">
        <v>6.44</v>
      </c>
      <c r="R26" s="203">
        <v>12.52</v>
      </c>
      <c r="S26" s="203">
        <v>7.79</v>
      </c>
      <c r="T26" s="203">
        <v>0</v>
      </c>
      <c r="U26" s="203">
        <v>51.52</v>
      </c>
      <c r="V26" s="203">
        <v>6.12</v>
      </c>
      <c r="W26" s="203">
        <v>10.28</v>
      </c>
      <c r="X26" s="203">
        <v>43.56</v>
      </c>
      <c r="Y26" s="203">
        <v>0</v>
      </c>
      <c r="Z26" s="203">
        <v>71.11</v>
      </c>
      <c r="AA26" s="203">
        <v>24.57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6.94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2.84</v>
      </c>
      <c r="L27" s="203">
        <v>317.62</v>
      </c>
      <c r="M27" s="203">
        <v>13.29</v>
      </c>
      <c r="N27" s="203">
        <v>34.880000000000003</v>
      </c>
      <c r="O27" s="203">
        <v>0</v>
      </c>
      <c r="P27" s="203">
        <v>35.880000000000003</v>
      </c>
      <c r="Q27" s="203">
        <v>6.44</v>
      </c>
      <c r="R27" s="203">
        <v>12.52</v>
      </c>
      <c r="S27" s="203">
        <v>7.8</v>
      </c>
      <c r="T27" s="203">
        <v>0</v>
      </c>
      <c r="U27" s="203">
        <v>51.52</v>
      </c>
      <c r="V27" s="203">
        <v>6.12</v>
      </c>
      <c r="W27" s="203">
        <v>10.28</v>
      </c>
      <c r="X27" s="203">
        <v>43.56</v>
      </c>
      <c r="Y27" s="203">
        <v>0</v>
      </c>
      <c r="Z27" s="203">
        <v>71.11</v>
      </c>
      <c r="AA27" s="203">
        <v>24.57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6.94</v>
      </c>
      <c r="AJ27" s="203">
        <v>0</v>
      </c>
      <c r="AK27" s="203">
        <v>67.17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5.16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2.84</v>
      </c>
      <c r="L28" s="203">
        <v>443.65</v>
      </c>
      <c r="M28" s="203">
        <v>13.29</v>
      </c>
      <c r="N28" s="203">
        <v>34.880000000000003</v>
      </c>
      <c r="O28" s="203">
        <v>0</v>
      </c>
      <c r="P28" s="203">
        <v>35.880000000000003</v>
      </c>
      <c r="Q28" s="203">
        <v>6.44</v>
      </c>
      <c r="R28" s="203">
        <v>12.52</v>
      </c>
      <c r="S28" s="203">
        <v>7.8</v>
      </c>
      <c r="T28" s="203">
        <v>0</v>
      </c>
      <c r="U28" s="203">
        <v>51.52</v>
      </c>
      <c r="V28" s="203">
        <v>6.12</v>
      </c>
      <c r="W28" s="203">
        <v>10.28</v>
      </c>
      <c r="X28" s="203">
        <v>43.56</v>
      </c>
      <c r="Y28" s="203">
        <v>0</v>
      </c>
      <c r="Z28" s="203">
        <v>71.11</v>
      </c>
      <c r="AA28" s="203">
        <v>24.57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6.94</v>
      </c>
      <c r="AJ28" s="203">
        <v>0</v>
      </c>
      <c r="AK28" s="203">
        <v>67.17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10.44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2.84</v>
      </c>
      <c r="L29" s="203">
        <v>317.62</v>
      </c>
      <c r="M29" s="203">
        <v>13.29</v>
      </c>
      <c r="N29" s="203">
        <v>34.880000000000003</v>
      </c>
      <c r="O29" s="203">
        <v>0</v>
      </c>
      <c r="P29" s="203">
        <v>35.880000000000003</v>
      </c>
      <c r="Q29" s="203">
        <v>6.44</v>
      </c>
      <c r="R29" s="203">
        <v>12.52</v>
      </c>
      <c r="S29" s="203">
        <v>7.8</v>
      </c>
      <c r="T29" s="203">
        <v>0</v>
      </c>
      <c r="U29" s="203">
        <v>51.52</v>
      </c>
      <c r="V29" s="203">
        <v>6.12</v>
      </c>
      <c r="W29" s="203">
        <v>10.28</v>
      </c>
      <c r="X29" s="203">
        <v>43.56</v>
      </c>
      <c r="Y29" s="203">
        <v>0</v>
      </c>
      <c r="Z29" s="203">
        <v>71.11</v>
      </c>
      <c r="AA29" s="203">
        <v>24.57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6.94</v>
      </c>
      <c r="AJ29" s="203">
        <v>0</v>
      </c>
      <c r="AK29" s="203">
        <v>67.17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16.46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2.84</v>
      </c>
      <c r="L30" s="203">
        <v>442.75</v>
      </c>
      <c r="M30" s="203">
        <v>13.29</v>
      </c>
      <c r="N30" s="203">
        <v>34.880000000000003</v>
      </c>
      <c r="O30" s="203">
        <v>0</v>
      </c>
      <c r="P30" s="203">
        <v>35.880000000000003</v>
      </c>
      <c r="Q30" s="203">
        <v>6.44</v>
      </c>
      <c r="R30" s="203">
        <v>12.52</v>
      </c>
      <c r="S30" s="203">
        <v>7.79</v>
      </c>
      <c r="T30" s="203">
        <v>0</v>
      </c>
      <c r="U30" s="203">
        <v>51.52</v>
      </c>
      <c r="V30" s="203">
        <v>6.12</v>
      </c>
      <c r="W30" s="203">
        <v>10.28</v>
      </c>
      <c r="X30" s="203">
        <v>43.56</v>
      </c>
      <c r="Y30" s="203">
        <v>0</v>
      </c>
      <c r="Z30" s="203">
        <v>71.11</v>
      </c>
      <c r="AA30" s="203">
        <v>24.57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6.94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298.38</v>
      </c>
      <c r="M31" s="203">
        <v>13.29</v>
      </c>
      <c r="N31" s="203">
        <v>34.880000000000003</v>
      </c>
      <c r="O31" s="203">
        <v>0</v>
      </c>
      <c r="P31" s="203">
        <v>35.880000000000003</v>
      </c>
      <c r="Q31" s="203">
        <v>6.44</v>
      </c>
      <c r="R31" s="203">
        <v>12.52</v>
      </c>
      <c r="S31" s="203">
        <v>7.79</v>
      </c>
      <c r="T31" s="203">
        <v>0</v>
      </c>
      <c r="U31" s="203">
        <v>51.52</v>
      </c>
      <c r="V31" s="203">
        <v>6.12</v>
      </c>
      <c r="W31" s="203">
        <v>10.28</v>
      </c>
      <c r="X31" s="203">
        <v>43.56</v>
      </c>
      <c r="Y31" s="203">
        <v>0</v>
      </c>
      <c r="Z31" s="203">
        <v>74.78</v>
      </c>
      <c r="AA31" s="203">
        <v>24.57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6.94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244.48</v>
      </c>
      <c r="M32" s="203">
        <v>13.29</v>
      </c>
      <c r="N32" s="203">
        <v>34.880000000000003</v>
      </c>
      <c r="O32" s="203">
        <v>0</v>
      </c>
      <c r="P32" s="203">
        <v>35.880000000000003</v>
      </c>
      <c r="Q32" s="203">
        <v>6.44</v>
      </c>
      <c r="R32" s="203">
        <v>12.52</v>
      </c>
      <c r="S32" s="203">
        <v>7.79</v>
      </c>
      <c r="T32" s="203">
        <v>0</v>
      </c>
      <c r="U32" s="203">
        <v>51.52</v>
      </c>
      <c r="V32" s="203">
        <v>6.12</v>
      </c>
      <c r="W32" s="203">
        <v>10.28</v>
      </c>
      <c r="X32" s="203">
        <v>43.56</v>
      </c>
      <c r="Y32" s="203">
        <v>0</v>
      </c>
      <c r="Z32" s="203">
        <v>74.78</v>
      </c>
      <c r="AA32" s="203">
        <v>24.57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6.94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244.48</v>
      </c>
      <c r="M33" s="203">
        <v>13.29</v>
      </c>
      <c r="N33" s="203">
        <v>34.880000000000003</v>
      </c>
      <c r="O33" s="203">
        <v>0</v>
      </c>
      <c r="P33" s="203">
        <v>35.880000000000003</v>
      </c>
      <c r="Q33" s="203">
        <v>6.69</v>
      </c>
      <c r="R33" s="203">
        <v>13.01</v>
      </c>
      <c r="S33" s="203">
        <v>8.1</v>
      </c>
      <c r="T33" s="203">
        <v>0</v>
      </c>
      <c r="U33" s="203">
        <v>51.52</v>
      </c>
      <c r="V33" s="203">
        <v>6.12</v>
      </c>
      <c r="W33" s="203">
        <v>10.28</v>
      </c>
      <c r="X33" s="203">
        <v>43.56</v>
      </c>
      <c r="Y33" s="203">
        <v>0</v>
      </c>
      <c r="Z33" s="203">
        <v>74.78</v>
      </c>
      <c r="AA33" s="203">
        <v>24.57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6.94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244.48</v>
      </c>
      <c r="M34" s="203">
        <v>13.29</v>
      </c>
      <c r="N34" s="203">
        <v>34.880000000000003</v>
      </c>
      <c r="O34" s="203">
        <v>0</v>
      </c>
      <c r="P34" s="203">
        <v>35.880000000000003</v>
      </c>
      <c r="Q34" s="203">
        <v>3.39</v>
      </c>
      <c r="R34" s="203">
        <v>4.83</v>
      </c>
      <c r="S34" s="203">
        <v>3.34</v>
      </c>
      <c r="T34" s="203">
        <v>0</v>
      </c>
      <c r="U34" s="203">
        <v>51.52</v>
      </c>
      <c r="V34" s="203">
        <v>1.93</v>
      </c>
      <c r="W34" s="203">
        <v>6.74</v>
      </c>
      <c r="X34" s="203">
        <v>24.06</v>
      </c>
      <c r="Y34" s="203">
        <v>0</v>
      </c>
      <c r="Z34" s="203">
        <v>38.5</v>
      </c>
      <c r="AA34" s="203">
        <v>7.7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6.94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244.48</v>
      </c>
      <c r="M35" s="203">
        <v>13.29</v>
      </c>
      <c r="N35" s="203">
        <v>34.880000000000003</v>
      </c>
      <c r="O35" s="203">
        <v>0</v>
      </c>
      <c r="P35" s="203">
        <v>35.880000000000003</v>
      </c>
      <c r="Q35" s="203">
        <v>1.93</v>
      </c>
      <c r="R35" s="203">
        <v>2.89</v>
      </c>
      <c r="S35" s="203">
        <v>2.99</v>
      </c>
      <c r="T35" s="203">
        <v>0</v>
      </c>
      <c r="U35" s="203">
        <v>51.52</v>
      </c>
      <c r="V35" s="203">
        <v>1.93</v>
      </c>
      <c r="W35" s="203">
        <v>6.74</v>
      </c>
      <c r="X35" s="203">
        <v>24.06</v>
      </c>
      <c r="Y35" s="203">
        <v>0</v>
      </c>
      <c r="Z35" s="203">
        <v>38.5</v>
      </c>
      <c r="AA35" s="203">
        <v>7.7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6.56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244.48</v>
      </c>
      <c r="M36" s="203">
        <v>13.29</v>
      </c>
      <c r="N36" s="203">
        <v>34.880000000000003</v>
      </c>
      <c r="O36" s="203">
        <v>0</v>
      </c>
      <c r="P36" s="203">
        <v>35.880000000000003</v>
      </c>
      <c r="Q36" s="203">
        <v>1.93</v>
      </c>
      <c r="R36" s="203">
        <v>2.89</v>
      </c>
      <c r="S36" s="203">
        <v>2.99</v>
      </c>
      <c r="T36" s="203">
        <v>0</v>
      </c>
      <c r="U36" s="203">
        <v>51.52</v>
      </c>
      <c r="V36" s="203">
        <v>1.93</v>
      </c>
      <c r="W36" s="203">
        <v>6.74</v>
      </c>
      <c r="X36" s="203">
        <v>24.06</v>
      </c>
      <c r="Y36" s="203">
        <v>0</v>
      </c>
      <c r="Z36" s="203">
        <v>38.5</v>
      </c>
      <c r="AA36" s="203">
        <v>7.7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6.56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244.48</v>
      </c>
      <c r="M37" s="203">
        <v>13.29</v>
      </c>
      <c r="N37" s="203">
        <v>34.880000000000003</v>
      </c>
      <c r="O37" s="203">
        <v>0</v>
      </c>
      <c r="P37" s="203">
        <v>35.880000000000003</v>
      </c>
      <c r="Q37" s="203">
        <v>1.93</v>
      </c>
      <c r="R37" s="203">
        <v>2.89</v>
      </c>
      <c r="S37" s="203">
        <v>2.99</v>
      </c>
      <c r="T37" s="203">
        <v>0</v>
      </c>
      <c r="U37" s="203">
        <v>51.52</v>
      </c>
      <c r="V37" s="203">
        <v>1.93</v>
      </c>
      <c r="W37" s="203">
        <v>6.74</v>
      </c>
      <c r="X37" s="203">
        <v>24.06</v>
      </c>
      <c r="Y37" s="203">
        <v>0</v>
      </c>
      <c r="Z37" s="203">
        <v>38.5</v>
      </c>
      <c r="AA37" s="203">
        <v>7.7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6.56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244.48</v>
      </c>
      <c r="M38" s="203">
        <v>13.29</v>
      </c>
      <c r="N38" s="203">
        <v>34.880000000000003</v>
      </c>
      <c r="O38" s="203">
        <v>0</v>
      </c>
      <c r="P38" s="203">
        <v>35.880000000000003</v>
      </c>
      <c r="Q38" s="203">
        <v>1.93</v>
      </c>
      <c r="R38" s="203">
        <v>2.89</v>
      </c>
      <c r="S38" s="203">
        <v>2.99</v>
      </c>
      <c r="T38" s="203">
        <v>0</v>
      </c>
      <c r="U38" s="203">
        <v>51.52</v>
      </c>
      <c r="V38" s="203">
        <v>1.93</v>
      </c>
      <c r="W38" s="203">
        <v>6.74</v>
      </c>
      <c r="X38" s="203">
        <v>24.06</v>
      </c>
      <c r="Y38" s="203">
        <v>0</v>
      </c>
      <c r="Z38" s="203">
        <v>38.5</v>
      </c>
      <c r="AA38" s="203">
        <v>7.7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6.56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244.48</v>
      </c>
      <c r="M39" s="203">
        <v>13.29</v>
      </c>
      <c r="N39" s="203">
        <v>34.880000000000003</v>
      </c>
      <c r="O39" s="203">
        <v>0</v>
      </c>
      <c r="P39" s="203">
        <v>35.880000000000003</v>
      </c>
      <c r="Q39" s="203">
        <v>3.14</v>
      </c>
      <c r="R39" s="203">
        <v>4.4400000000000004</v>
      </c>
      <c r="S39" s="203">
        <v>2.99</v>
      </c>
      <c r="T39" s="203">
        <v>0</v>
      </c>
      <c r="U39" s="203">
        <v>51.52</v>
      </c>
      <c r="V39" s="203">
        <v>1.93</v>
      </c>
      <c r="W39" s="203">
        <v>6.74</v>
      </c>
      <c r="X39" s="203">
        <v>24.06</v>
      </c>
      <c r="Y39" s="203">
        <v>0</v>
      </c>
      <c r="Z39" s="203">
        <v>38.5</v>
      </c>
      <c r="AA39" s="203">
        <v>7.7</v>
      </c>
      <c r="AB39" s="203">
        <v>0</v>
      </c>
      <c r="AC39" s="203">
        <v>11.98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6.56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244.48</v>
      </c>
      <c r="M40" s="203">
        <v>13.29</v>
      </c>
      <c r="N40" s="203">
        <v>34.880000000000003</v>
      </c>
      <c r="O40" s="203">
        <v>0</v>
      </c>
      <c r="P40" s="203">
        <v>35.880000000000003</v>
      </c>
      <c r="Q40" s="203">
        <v>3.14</v>
      </c>
      <c r="R40" s="203">
        <v>2.89</v>
      </c>
      <c r="S40" s="203">
        <v>2.99</v>
      </c>
      <c r="T40" s="203">
        <v>0</v>
      </c>
      <c r="U40" s="203">
        <v>51.52</v>
      </c>
      <c r="V40" s="203">
        <v>1.93</v>
      </c>
      <c r="W40" s="203">
        <v>6.74</v>
      </c>
      <c r="X40" s="203">
        <v>24.06</v>
      </c>
      <c r="Y40" s="203">
        <v>0</v>
      </c>
      <c r="Z40" s="203">
        <v>38.5</v>
      </c>
      <c r="AA40" s="203">
        <v>7.7</v>
      </c>
      <c r="AB40" s="203">
        <v>0</v>
      </c>
      <c r="AC40" s="203">
        <v>11.98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6.56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244.48</v>
      </c>
      <c r="M41" s="203">
        <v>13.29</v>
      </c>
      <c r="N41" s="203">
        <v>34.880000000000003</v>
      </c>
      <c r="O41" s="203">
        <v>0</v>
      </c>
      <c r="P41" s="203">
        <v>35.880000000000003</v>
      </c>
      <c r="Q41" s="203">
        <v>3.14</v>
      </c>
      <c r="R41" s="203">
        <v>2.89</v>
      </c>
      <c r="S41" s="203">
        <v>2.99</v>
      </c>
      <c r="T41" s="203">
        <v>0</v>
      </c>
      <c r="U41" s="203">
        <v>51.52</v>
      </c>
      <c r="V41" s="203">
        <v>1.93</v>
      </c>
      <c r="W41" s="203">
        <v>6.74</v>
      </c>
      <c r="X41" s="203">
        <v>24.06</v>
      </c>
      <c r="Y41" s="203">
        <v>0</v>
      </c>
      <c r="Z41" s="203">
        <v>38.5</v>
      </c>
      <c r="AA41" s="203">
        <v>7.7</v>
      </c>
      <c r="AB41" s="203">
        <v>0</v>
      </c>
      <c r="AC41" s="203">
        <v>11.98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6.56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244.48</v>
      </c>
      <c r="M42" s="203">
        <v>13.29</v>
      </c>
      <c r="N42" s="203">
        <v>34.880000000000003</v>
      </c>
      <c r="O42" s="203">
        <v>0</v>
      </c>
      <c r="P42" s="203">
        <v>35.880000000000003</v>
      </c>
      <c r="Q42" s="203">
        <v>3.06</v>
      </c>
      <c r="R42" s="203">
        <v>2.89</v>
      </c>
      <c r="S42" s="203">
        <v>2.99</v>
      </c>
      <c r="T42" s="203">
        <v>0</v>
      </c>
      <c r="U42" s="203">
        <v>51.52</v>
      </c>
      <c r="V42" s="203">
        <v>1.93</v>
      </c>
      <c r="W42" s="203">
        <v>6.74</v>
      </c>
      <c r="X42" s="203">
        <v>24.06</v>
      </c>
      <c r="Y42" s="203">
        <v>0</v>
      </c>
      <c r="Z42" s="203">
        <v>38.5</v>
      </c>
      <c r="AA42" s="203">
        <v>7.7</v>
      </c>
      <c r="AB42" s="203">
        <v>0</v>
      </c>
      <c r="AC42" s="203">
        <v>11.98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6.56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244.48</v>
      </c>
      <c r="M43" s="203">
        <v>13.29</v>
      </c>
      <c r="N43" s="203">
        <v>34.880000000000003</v>
      </c>
      <c r="O43" s="203">
        <v>0</v>
      </c>
      <c r="P43" s="203">
        <v>35.880000000000003</v>
      </c>
      <c r="Q43" s="203">
        <v>2</v>
      </c>
      <c r="R43" s="203">
        <v>2.89</v>
      </c>
      <c r="S43" s="203">
        <v>2.96</v>
      </c>
      <c r="T43" s="203">
        <v>0</v>
      </c>
      <c r="U43" s="203">
        <v>51.52</v>
      </c>
      <c r="V43" s="203">
        <v>1.93</v>
      </c>
      <c r="W43" s="203">
        <v>6.74</v>
      </c>
      <c r="X43" s="203">
        <v>24.06</v>
      </c>
      <c r="Y43" s="203">
        <v>0</v>
      </c>
      <c r="Z43" s="203">
        <v>38.5</v>
      </c>
      <c r="AA43" s="203">
        <v>7.7</v>
      </c>
      <c r="AB43" s="203">
        <v>0</v>
      </c>
      <c r="AC43" s="203">
        <v>11.98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6.56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244.48</v>
      </c>
      <c r="M44" s="203">
        <v>13.29</v>
      </c>
      <c r="N44" s="203">
        <v>34.880000000000003</v>
      </c>
      <c r="O44" s="203">
        <v>0</v>
      </c>
      <c r="P44" s="203">
        <v>35.880000000000003</v>
      </c>
      <c r="Q44" s="203">
        <v>2</v>
      </c>
      <c r="R44" s="203">
        <v>2.89</v>
      </c>
      <c r="S44" s="203">
        <v>2.96</v>
      </c>
      <c r="T44" s="203">
        <v>0</v>
      </c>
      <c r="U44" s="203">
        <v>51.52</v>
      </c>
      <c r="V44" s="203">
        <v>1.93</v>
      </c>
      <c r="W44" s="203">
        <v>6.74</v>
      </c>
      <c r="X44" s="203">
        <v>24.06</v>
      </c>
      <c r="Y44" s="203">
        <v>0</v>
      </c>
      <c r="Z44" s="203">
        <v>38.5</v>
      </c>
      <c r="AA44" s="203">
        <v>7.7</v>
      </c>
      <c r="AB44" s="203">
        <v>0</v>
      </c>
      <c r="AC44" s="203">
        <v>11.98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6.56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244.48</v>
      </c>
      <c r="M45" s="203">
        <v>13.29</v>
      </c>
      <c r="N45" s="203">
        <v>34.880000000000003</v>
      </c>
      <c r="O45" s="203">
        <v>0</v>
      </c>
      <c r="P45" s="203">
        <v>35.880000000000003</v>
      </c>
      <c r="Q45" s="203">
        <v>2</v>
      </c>
      <c r="R45" s="203">
        <v>2.89</v>
      </c>
      <c r="S45" s="203">
        <v>2.96</v>
      </c>
      <c r="T45" s="203">
        <v>0</v>
      </c>
      <c r="U45" s="203">
        <v>51.52</v>
      </c>
      <c r="V45" s="203">
        <v>1.93</v>
      </c>
      <c r="W45" s="203">
        <v>6.74</v>
      </c>
      <c r="X45" s="203">
        <v>24.06</v>
      </c>
      <c r="Y45" s="203">
        <v>0</v>
      </c>
      <c r="Z45" s="203">
        <v>38.76</v>
      </c>
      <c r="AA45" s="203">
        <v>7.75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6.56</v>
      </c>
      <c r="AJ45" s="203">
        <v>0</v>
      </c>
      <c r="AK45" s="203">
        <v>50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244.48</v>
      </c>
      <c r="M46" s="203">
        <v>13.29</v>
      </c>
      <c r="N46" s="203">
        <v>34.880000000000003</v>
      </c>
      <c r="O46" s="203">
        <v>0</v>
      </c>
      <c r="P46" s="203">
        <v>35.880000000000003</v>
      </c>
      <c r="Q46" s="203">
        <v>2</v>
      </c>
      <c r="R46" s="203">
        <v>2.89</v>
      </c>
      <c r="S46" s="203">
        <v>2.96</v>
      </c>
      <c r="T46" s="203">
        <v>0</v>
      </c>
      <c r="U46" s="203">
        <v>51.52</v>
      </c>
      <c r="V46" s="203">
        <v>1.93</v>
      </c>
      <c r="W46" s="203">
        <v>6.74</v>
      </c>
      <c r="X46" s="203">
        <v>24.06</v>
      </c>
      <c r="Y46" s="203">
        <v>0</v>
      </c>
      <c r="Z46" s="203">
        <v>38.76</v>
      </c>
      <c r="AA46" s="203">
        <v>7.75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6.56</v>
      </c>
      <c r="AJ46" s="203">
        <v>0</v>
      </c>
      <c r="AK46" s="203">
        <v>50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244.48</v>
      </c>
      <c r="M47" s="203">
        <v>13.29</v>
      </c>
      <c r="N47" s="203">
        <v>34.880000000000003</v>
      </c>
      <c r="O47" s="203">
        <v>0</v>
      </c>
      <c r="P47" s="203">
        <v>35.880000000000003</v>
      </c>
      <c r="Q47" s="203">
        <v>1.93</v>
      </c>
      <c r="R47" s="203">
        <v>2.89</v>
      </c>
      <c r="S47" s="203">
        <v>1.93</v>
      </c>
      <c r="T47" s="203">
        <v>0</v>
      </c>
      <c r="U47" s="203">
        <v>51.52</v>
      </c>
      <c r="V47" s="203">
        <v>1.93</v>
      </c>
      <c r="W47" s="203">
        <v>6.74</v>
      </c>
      <c r="X47" s="203">
        <v>43.56</v>
      </c>
      <c r="Y47" s="203">
        <v>0</v>
      </c>
      <c r="Z47" s="203">
        <v>38.770000000000003</v>
      </c>
      <c r="AA47" s="203">
        <v>7.75</v>
      </c>
      <c r="AB47" s="203">
        <v>0</v>
      </c>
      <c r="AC47" s="203">
        <v>10.69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4.05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244.48</v>
      </c>
      <c r="M48" s="203">
        <v>13.29</v>
      </c>
      <c r="N48" s="203">
        <v>34.880000000000003</v>
      </c>
      <c r="O48" s="203">
        <v>0</v>
      </c>
      <c r="P48" s="203">
        <v>35.880000000000003</v>
      </c>
      <c r="Q48" s="203">
        <v>1.93</v>
      </c>
      <c r="R48" s="203">
        <v>2.89</v>
      </c>
      <c r="S48" s="203">
        <v>1.93</v>
      </c>
      <c r="T48" s="203">
        <v>0</v>
      </c>
      <c r="U48" s="203">
        <v>51.52</v>
      </c>
      <c r="V48" s="203">
        <v>1.93</v>
      </c>
      <c r="W48" s="203">
        <v>6.74</v>
      </c>
      <c r="X48" s="203">
        <v>43.56</v>
      </c>
      <c r="Y48" s="203">
        <v>0</v>
      </c>
      <c r="Z48" s="203">
        <v>38.770000000000003</v>
      </c>
      <c r="AA48" s="203">
        <v>7.75</v>
      </c>
      <c r="AB48" s="203">
        <v>0</v>
      </c>
      <c r="AC48" s="203">
        <v>10.69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4.05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244.48</v>
      </c>
      <c r="M49" s="203">
        <v>13.29</v>
      </c>
      <c r="N49" s="203">
        <v>34.880000000000003</v>
      </c>
      <c r="O49" s="203">
        <v>0</v>
      </c>
      <c r="P49" s="203">
        <v>35.880000000000003</v>
      </c>
      <c r="Q49" s="203">
        <v>1.93</v>
      </c>
      <c r="R49" s="203">
        <v>2.89</v>
      </c>
      <c r="S49" s="203">
        <v>1.93</v>
      </c>
      <c r="T49" s="203">
        <v>0</v>
      </c>
      <c r="U49" s="203">
        <v>51.52</v>
      </c>
      <c r="V49" s="203">
        <v>1.93</v>
      </c>
      <c r="W49" s="203">
        <v>6.74</v>
      </c>
      <c r="X49" s="203">
        <v>43.56</v>
      </c>
      <c r="Y49" s="203">
        <v>0</v>
      </c>
      <c r="Z49" s="203">
        <v>38.770000000000003</v>
      </c>
      <c r="AA49" s="203">
        <v>7.75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6.56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244.48</v>
      </c>
      <c r="M50" s="203">
        <v>13.29</v>
      </c>
      <c r="N50" s="203">
        <v>34.880000000000003</v>
      </c>
      <c r="O50" s="203">
        <v>0</v>
      </c>
      <c r="P50" s="203">
        <v>35.880000000000003</v>
      </c>
      <c r="Q50" s="203">
        <v>2</v>
      </c>
      <c r="R50" s="203">
        <v>2.89</v>
      </c>
      <c r="S50" s="203">
        <v>2.96</v>
      </c>
      <c r="T50" s="203">
        <v>0</v>
      </c>
      <c r="U50" s="203">
        <v>51.52</v>
      </c>
      <c r="V50" s="203">
        <v>1.93</v>
      </c>
      <c r="W50" s="203">
        <v>6.74</v>
      </c>
      <c r="X50" s="203">
        <v>43.56</v>
      </c>
      <c r="Y50" s="203">
        <v>0</v>
      </c>
      <c r="Z50" s="203">
        <v>38.770000000000003</v>
      </c>
      <c r="AA50" s="203">
        <v>7.75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6.56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244.47</v>
      </c>
      <c r="M51" s="203">
        <v>13.29</v>
      </c>
      <c r="N51" s="203">
        <v>34.880000000000003</v>
      </c>
      <c r="O51" s="203">
        <v>0</v>
      </c>
      <c r="P51" s="203">
        <v>35.880000000000003</v>
      </c>
      <c r="Q51" s="203">
        <v>2</v>
      </c>
      <c r="R51" s="203">
        <v>2.89</v>
      </c>
      <c r="S51" s="203">
        <v>2.96</v>
      </c>
      <c r="T51" s="203">
        <v>0</v>
      </c>
      <c r="U51" s="203">
        <v>51.52</v>
      </c>
      <c r="V51" s="203">
        <v>1.93</v>
      </c>
      <c r="W51" s="203">
        <v>6.74</v>
      </c>
      <c r="X51" s="203">
        <v>43.56</v>
      </c>
      <c r="Y51" s="203">
        <v>0</v>
      </c>
      <c r="Z51" s="203">
        <v>38.5</v>
      </c>
      <c r="AA51" s="203">
        <v>7.7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6.56</v>
      </c>
      <c r="AJ51" s="203">
        <v>0</v>
      </c>
      <c r="AK51" s="203">
        <v>50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244.47</v>
      </c>
      <c r="M52" s="203">
        <v>13.29</v>
      </c>
      <c r="N52" s="203">
        <v>34.880000000000003</v>
      </c>
      <c r="O52" s="203">
        <v>0</v>
      </c>
      <c r="P52" s="203">
        <v>35.880000000000003</v>
      </c>
      <c r="Q52" s="203">
        <v>2</v>
      </c>
      <c r="R52" s="203">
        <v>2.89</v>
      </c>
      <c r="S52" s="203">
        <v>1.93</v>
      </c>
      <c r="T52" s="203">
        <v>0</v>
      </c>
      <c r="U52" s="203">
        <v>51.52</v>
      </c>
      <c r="V52" s="203">
        <v>1.93</v>
      </c>
      <c r="W52" s="203">
        <v>6.74</v>
      </c>
      <c r="X52" s="203">
        <v>43.56</v>
      </c>
      <c r="Y52" s="203">
        <v>0</v>
      </c>
      <c r="Z52" s="203">
        <v>38.5</v>
      </c>
      <c r="AA52" s="203">
        <v>7.7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6.56</v>
      </c>
      <c r="AJ52" s="203">
        <v>0</v>
      </c>
      <c r="AK52" s="203">
        <v>50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244.47</v>
      </c>
      <c r="M53" s="203">
        <v>13.29</v>
      </c>
      <c r="N53" s="203">
        <v>34.880000000000003</v>
      </c>
      <c r="O53" s="203">
        <v>0</v>
      </c>
      <c r="P53" s="203">
        <v>35.880000000000003</v>
      </c>
      <c r="Q53" s="203">
        <v>1.93</v>
      </c>
      <c r="R53" s="203">
        <v>2.89</v>
      </c>
      <c r="S53" s="203">
        <v>1.93</v>
      </c>
      <c r="T53" s="203">
        <v>0</v>
      </c>
      <c r="U53" s="203">
        <v>51.52</v>
      </c>
      <c r="V53" s="203">
        <v>1.93</v>
      </c>
      <c r="W53" s="203">
        <v>6.74</v>
      </c>
      <c r="X53" s="203">
        <v>43.56</v>
      </c>
      <c r="Y53" s="203">
        <v>0</v>
      </c>
      <c r="Z53" s="203">
        <v>38.5</v>
      </c>
      <c r="AA53" s="203">
        <v>7.7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6.56</v>
      </c>
      <c r="AJ53" s="203">
        <v>0</v>
      </c>
      <c r="AK53" s="203">
        <v>50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244.47</v>
      </c>
      <c r="M54" s="203">
        <v>13.29</v>
      </c>
      <c r="N54" s="203">
        <v>34.880000000000003</v>
      </c>
      <c r="O54" s="203">
        <v>0</v>
      </c>
      <c r="P54" s="203">
        <v>35.880000000000003</v>
      </c>
      <c r="Q54" s="203">
        <v>2</v>
      </c>
      <c r="R54" s="203">
        <v>4.46</v>
      </c>
      <c r="S54" s="203">
        <v>3.28</v>
      </c>
      <c r="T54" s="203">
        <v>0</v>
      </c>
      <c r="U54" s="203">
        <v>51.52</v>
      </c>
      <c r="V54" s="203">
        <v>1.93</v>
      </c>
      <c r="W54" s="203">
        <v>6.74</v>
      </c>
      <c r="X54" s="203">
        <v>43.56</v>
      </c>
      <c r="Y54" s="203">
        <v>0</v>
      </c>
      <c r="Z54" s="203">
        <v>38.5</v>
      </c>
      <c r="AA54" s="203">
        <v>7.7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6.56</v>
      </c>
      <c r="AJ54" s="203">
        <v>0</v>
      </c>
      <c r="AK54" s="203">
        <v>50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244.48</v>
      </c>
      <c r="M55" s="203">
        <v>13.29</v>
      </c>
      <c r="N55" s="203">
        <v>34.880000000000003</v>
      </c>
      <c r="O55" s="203">
        <v>0</v>
      </c>
      <c r="P55" s="203">
        <v>35.880000000000003</v>
      </c>
      <c r="Q55" s="203">
        <v>1.93</v>
      </c>
      <c r="R55" s="203">
        <v>5.76</v>
      </c>
      <c r="S55" s="203">
        <v>3.47</v>
      </c>
      <c r="T55" s="203">
        <v>0</v>
      </c>
      <c r="U55" s="203">
        <v>51.52</v>
      </c>
      <c r="V55" s="203">
        <v>1.93</v>
      </c>
      <c r="W55" s="203">
        <v>6.74</v>
      </c>
      <c r="X55" s="203">
        <v>24.06</v>
      </c>
      <c r="Y55" s="203">
        <v>0</v>
      </c>
      <c r="Z55" s="203">
        <v>38.5</v>
      </c>
      <c r="AA55" s="203">
        <v>7.7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6.56</v>
      </c>
      <c r="AJ55" s="203">
        <v>0</v>
      </c>
      <c r="AK55" s="203">
        <v>50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244.47</v>
      </c>
      <c r="M56" s="203">
        <v>13.29</v>
      </c>
      <c r="N56" s="203">
        <v>34.880000000000003</v>
      </c>
      <c r="O56" s="203">
        <v>0</v>
      </c>
      <c r="P56" s="203">
        <v>35.880000000000003</v>
      </c>
      <c r="Q56" s="203">
        <v>1.93</v>
      </c>
      <c r="R56" s="203">
        <v>5.76</v>
      </c>
      <c r="S56" s="203">
        <v>3.47</v>
      </c>
      <c r="T56" s="203">
        <v>0</v>
      </c>
      <c r="U56" s="203">
        <v>51.52</v>
      </c>
      <c r="V56" s="203">
        <v>1.93</v>
      </c>
      <c r="W56" s="203">
        <v>6.74</v>
      </c>
      <c r="X56" s="203">
        <v>24.06</v>
      </c>
      <c r="Y56" s="203">
        <v>0</v>
      </c>
      <c r="Z56" s="203">
        <v>38.5</v>
      </c>
      <c r="AA56" s="203">
        <v>7.7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6.56</v>
      </c>
      <c r="AJ56" s="203">
        <v>0</v>
      </c>
      <c r="AK56" s="203">
        <v>50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244.47</v>
      </c>
      <c r="M57" s="203">
        <v>13.29</v>
      </c>
      <c r="N57" s="203">
        <v>34.880000000000003</v>
      </c>
      <c r="O57" s="203">
        <v>0</v>
      </c>
      <c r="P57" s="203">
        <v>35.880000000000003</v>
      </c>
      <c r="Q57" s="203">
        <v>1.93</v>
      </c>
      <c r="R57" s="203">
        <v>3.22</v>
      </c>
      <c r="S57" s="203">
        <v>1.93</v>
      </c>
      <c r="T57" s="203">
        <v>0</v>
      </c>
      <c r="U57" s="203">
        <v>51.52</v>
      </c>
      <c r="V57" s="203">
        <v>1.93</v>
      </c>
      <c r="W57" s="203">
        <v>6.74</v>
      </c>
      <c r="X57" s="203">
        <v>24.06</v>
      </c>
      <c r="Y57" s="203">
        <v>0</v>
      </c>
      <c r="Z57" s="203">
        <v>38.5</v>
      </c>
      <c r="AA57" s="203">
        <v>7.7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6.56</v>
      </c>
      <c r="AJ57" s="203">
        <v>0</v>
      </c>
      <c r="AK57" s="203">
        <v>50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244.47</v>
      </c>
      <c r="M58" s="203">
        <v>13.29</v>
      </c>
      <c r="N58" s="203">
        <v>34.880000000000003</v>
      </c>
      <c r="O58" s="203">
        <v>0</v>
      </c>
      <c r="P58" s="203">
        <v>35.880000000000003</v>
      </c>
      <c r="Q58" s="203">
        <v>1.93</v>
      </c>
      <c r="R58" s="203">
        <v>4.46</v>
      </c>
      <c r="S58" s="203">
        <v>3.01</v>
      </c>
      <c r="T58" s="203">
        <v>0</v>
      </c>
      <c r="U58" s="203">
        <v>51.52</v>
      </c>
      <c r="V58" s="203">
        <v>1.93</v>
      </c>
      <c r="W58" s="203">
        <v>10.28</v>
      </c>
      <c r="X58" s="203">
        <v>43.56</v>
      </c>
      <c r="Y58" s="203">
        <v>0</v>
      </c>
      <c r="Z58" s="203">
        <v>69.64</v>
      </c>
      <c r="AA58" s="203">
        <v>7.7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6.56</v>
      </c>
      <c r="AJ58" s="203">
        <v>0</v>
      </c>
      <c r="AK58" s="203">
        <v>50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244.48</v>
      </c>
      <c r="M59" s="203">
        <v>13.29</v>
      </c>
      <c r="N59" s="203">
        <v>34.880000000000003</v>
      </c>
      <c r="O59" s="203">
        <v>0</v>
      </c>
      <c r="P59" s="203">
        <v>35.880000000000003</v>
      </c>
      <c r="Q59" s="203">
        <v>1.93</v>
      </c>
      <c r="R59" s="203">
        <v>4.46</v>
      </c>
      <c r="S59" s="203">
        <v>3.01</v>
      </c>
      <c r="T59" s="203">
        <v>0</v>
      </c>
      <c r="U59" s="203">
        <v>51.52</v>
      </c>
      <c r="V59" s="203">
        <v>1.93</v>
      </c>
      <c r="W59" s="203">
        <v>10.28</v>
      </c>
      <c r="X59" s="203">
        <v>43.56</v>
      </c>
      <c r="Y59" s="203">
        <v>0</v>
      </c>
      <c r="Z59" s="203">
        <v>69.64</v>
      </c>
      <c r="AA59" s="203">
        <v>7.7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6.56</v>
      </c>
      <c r="AJ59" s="203">
        <v>0</v>
      </c>
      <c r="AK59" s="203">
        <v>50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244.47</v>
      </c>
      <c r="M60" s="203">
        <v>13.29</v>
      </c>
      <c r="N60" s="203">
        <v>34.880000000000003</v>
      </c>
      <c r="O60" s="203">
        <v>0</v>
      </c>
      <c r="P60" s="203">
        <v>35.880000000000003</v>
      </c>
      <c r="Q60" s="203">
        <v>6.44</v>
      </c>
      <c r="R60" s="203">
        <v>13.01</v>
      </c>
      <c r="S60" s="203">
        <v>8.1</v>
      </c>
      <c r="T60" s="203">
        <v>0</v>
      </c>
      <c r="U60" s="203">
        <v>51.52</v>
      </c>
      <c r="V60" s="203">
        <v>6.12</v>
      </c>
      <c r="W60" s="203">
        <v>10.28</v>
      </c>
      <c r="X60" s="203">
        <v>43.56</v>
      </c>
      <c r="Y60" s="203">
        <v>0</v>
      </c>
      <c r="Z60" s="203">
        <v>69.64</v>
      </c>
      <c r="AA60" s="203">
        <v>24.57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6.56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244.47</v>
      </c>
      <c r="M61" s="203">
        <v>13.29</v>
      </c>
      <c r="N61" s="203">
        <v>34.880000000000003</v>
      </c>
      <c r="O61" s="203">
        <v>0</v>
      </c>
      <c r="P61" s="203">
        <v>35.880000000000003</v>
      </c>
      <c r="Q61" s="203">
        <v>6.44</v>
      </c>
      <c r="R61" s="203">
        <v>12.52</v>
      </c>
      <c r="S61" s="203">
        <v>7.8</v>
      </c>
      <c r="T61" s="203">
        <v>0</v>
      </c>
      <c r="U61" s="203">
        <v>51.52</v>
      </c>
      <c r="V61" s="203">
        <v>6.12</v>
      </c>
      <c r="W61" s="203">
        <v>10.28</v>
      </c>
      <c r="X61" s="203">
        <v>43.56</v>
      </c>
      <c r="Y61" s="203">
        <v>0</v>
      </c>
      <c r="Z61" s="203">
        <v>69.64</v>
      </c>
      <c r="AA61" s="203">
        <v>24.57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6.56</v>
      </c>
      <c r="AJ61" s="203">
        <v>0</v>
      </c>
      <c r="AK61" s="203">
        <v>64.97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2.84</v>
      </c>
      <c r="L62" s="203">
        <v>259.87</v>
      </c>
      <c r="M62" s="203">
        <v>13.29</v>
      </c>
      <c r="N62" s="203">
        <v>34.880000000000003</v>
      </c>
      <c r="O62" s="203">
        <v>0</v>
      </c>
      <c r="P62" s="203">
        <v>35.880000000000003</v>
      </c>
      <c r="Q62" s="203">
        <v>6.44</v>
      </c>
      <c r="R62" s="203">
        <v>12.52</v>
      </c>
      <c r="S62" s="203">
        <v>7.8</v>
      </c>
      <c r="T62" s="203">
        <v>0</v>
      </c>
      <c r="U62" s="203">
        <v>51.52</v>
      </c>
      <c r="V62" s="203">
        <v>6.12</v>
      </c>
      <c r="W62" s="203">
        <v>10.28</v>
      </c>
      <c r="X62" s="203">
        <v>43.56</v>
      </c>
      <c r="Y62" s="203">
        <v>0</v>
      </c>
      <c r="Z62" s="203">
        <v>69.64</v>
      </c>
      <c r="AA62" s="203">
        <v>24.57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6.56</v>
      </c>
      <c r="AJ62" s="203">
        <v>0</v>
      </c>
      <c r="AK62" s="203">
        <v>64.97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2.84</v>
      </c>
      <c r="L63" s="203">
        <v>288.75</v>
      </c>
      <c r="M63" s="203">
        <v>13.29</v>
      </c>
      <c r="N63" s="203">
        <v>34.880000000000003</v>
      </c>
      <c r="O63" s="203">
        <v>0</v>
      </c>
      <c r="P63" s="203">
        <v>35.880000000000003</v>
      </c>
      <c r="Q63" s="203">
        <v>6.44</v>
      </c>
      <c r="R63" s="203">
        <v>12.52</v>
      </c>
      <c r="S63" s="203">
        <v>7.8</v>
      </c>
      <c r="T63" s="203">
        <v>0</v>
      </c>
      <c r="U63" s="203">
        <v>51.52</v>
      </c>
      <c r="V63" s="203">
        <v>6.12</v>
      </c>
      <c r="W63" s="203">
        <v>10.28</v>
      </c>
      <c r="X63" s="203">
        <v>43.56</v>
      </c>
      <c r="Y63" s="203">
        <v>0</v>
      </c>
      <c r="Z63" s="203">
        <v>69.64</v>
      </c>
      <c r="AA63" s="203">
        <v>24.57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6.56</v>
      </c>
      <c r="AJ63" s="203">
        <v>0</v>
      </c>
      <c r="AK63" s="203">
        <v>64.97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2.84</v>
      </c>
      <c r="L64" s="203">
        <v>288.75</v>
      </c>
      <c r="M64" s="203">
        <v>13.29</v>
      </c>
      <c r="N64" s="203">
        <v>34.880000000000003</v>
      </c>
      <c r="O64" s="203">
        <v>0</v>
      </c>
      <c r="P64" s="203">
        <v>35.880000000000003</v>
      </c>
      <c r="Q64" s="203">
        <v>6.44</v>
      </c>
      <c r="R64" s="203">
        <v>12.52</v>
      </c>
      <c r="S64" s="203">
        <v>7.8</v>
      </c>
      <c r="T64" s="203">
        <v>0</v>
      </c>
      <c r="U64" s="203">
        <v>51.52</v>
      </c>
      <c r="V64" s="203">
        <v>6.12</v>
      </c>
      <c r="W64" s="203">
        <v>10.28</v>
      </c>
      <c r="X64" s="203">
        <v>43.56</v>
      </c>
      <c r="Y64" s="203">
        <v>0</v>
      </c>
      <c r="Z64" s="203">
        <v>69.64</v>
      </c>
      <c r="AA64" s="203">
        <v>24.57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6.56</v>
      </c>
      <c r="AJ64" s="203">
        <v>0</v>
      </c>
      <c r="AK64" s="203">
        <v>64.97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2.84</v>
      </c>
      <c r="L65" s="203">
        <v>288.75</v>
      </c>
      <c r="M65" s="203">
        <v>13.29</v>
      </c>
      <c r="N65" s="203">
        <v>34.880000000000003</v>
      </c>
      <c r="O65" s="203">
        <v>0</v>
      </c>
      <c r="P65" s="203">
        <v>35.880000000000003</v>
      </c>
      <c r="Q65" s="203">
        <v>6.44</v>
      </c>
      <c r="R65" s="203">
        <v>12.52</v>
      </c>
      <c r="S65" s="203">
        <v>7.8</v>
      </c>
      <c r="T65" s="203">
        <v>0</v>
      </c>
      <c r="U65" s="203">
        <v>51.52</v>
      </c>
      <c r="V65" s="203">
        <v>6.12</v>
      </c>
      <c r="W65" s="203">
        <v>10.28</v>
      </c>
      <c r="X65" s="203">
        <v>43.56</v>
      </c>
      <c r="Y65" s="203">
        <v>0</v>
      </c>
      <c r="Z65" s="203">
        <v>69.64</v>
      </c>
      <c r="AA65" s="203">
        <v>24.57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6.56</v>
      </c>
      <c r="AJ65" s="203">
        <v>0</v>
      </c>
      <c r="AK65" s="203">
        <v>64.97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2.84</v>
      </c>
      <c r="L66" s="203">
        <v>288.75</v>
      </c>
      <c r="M66" s="203">
        <v>13.29</v>
      </c>
      <c r="N66" s="203">
        <v>34.880000000000003</v>
      </c>
      <c r="O66" s="203">
        <v>0</v>
      </c>
      <c r="P66" s="203">
        <v>35.880000000000003</v>
      </c>
      <c r="Q66" s="203">
        <v>6.44</v>
      </c>
      <c r="R66" s="203">
        <v>12.52</v>
      </c>
      <c r="S66" s="203">
        <v>7.8</v>
      </c>
      <c r="T66" s="203">
        <v>0</v>
      </c>
      <c r="U66" s="203">
        <v>51.52</v>
      </c>
      <c r="V66" s="203">
        <v>6.12</v>
      </c>
      <c r="W66" s="203">
        <v>10.28</v>
      </c>
      <c r="X66" s="203">
        <v>43.56</v>
      </c>
      <c r="Y66" s="203">
        <v>0</v>
      </c>
      <c r="Z66" s="203">
        <v>69.64</v>
      </c>
      <c r="AA66" s="203">
        <v>24.57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6.56</v>
      </c>
      <c r="AJ66" s="203">
        <v>0</v>
      </c>
      <c r="AK66" s="203">
        <v>64.97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2.84</v>
      </c>
      <c r="L67" s="203">
        <v>269.5</v>
      </c>
      <c r="M67" s="203">
        <v>13.29</v>
      </c>
      <c r="N67" s="203">
        <v>34.880000000000003</v>
      </c>
      <c r="O67" s="203">
        <v>0</v>
      </c>
      <c r="P67" s="203">
        <v>35.880000000000003</v>
      </c>
      <c r="Q67" s="203">
        <v>6.44</v>
      </c>
      <c r="R67" s="203">
        <v>12.52</v>
      </c>
      <c r="S67" s="203">
        <v>7.8</v>
      </c>
      <c r="T67" s="203">
        <v>0</v>
      </c>
      <c r="U67" s="203">
        <v>51.52</v>
      </c>
      <c r="V67" s="203">
        <v>6.12</v>
      </c>
      <c r="W67" s="203">
        <v>10.28</v>
      </c>
      <c r="X67" s="203">
        <v>43.56</v>
      </c>
      <c r="Y67" s="203">
        <v>0</v>
      </c>
      <c r="Z67" s="203">
        <v>69.64</v>
      </c>
      <c r="AA67" s="203">
        <v>24.57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6.56</v>
      </c>
      <c r="AJ67" s="203">
        <v>0</v>
      </c>
      <c r="AK67" s="203">
        <v>64.97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2.84</v>
      </c>
      <c r="L68" s="203">
        <v>269.5</v>
      </c>
      <c r="M68" s="203">
        <v>13.29</v>
      </c>
      <c r="N68" s="203">
        <v>34.880000000000003</v>
      </c>
      <c r="O68" s="203">
        <v>0</v>
      </c>
      <c r="P68" s="203">
        <v>35.880000000000003</v>
      </c>
      <c r="Q68" s="203">
        <v>6.44</v>
      </c>
      <c r="R68" s="203">
        <v>12.52</v>
      </c>
      <c r="S68" s="203">
        <v>7.8</v>
      </c>
      <c r="T68" s="203">
        <v>0</v>
      </c>
      <c r="U68" s="203">
        <v>51.52</v>
      </c>
      <c r="V68" s="203">
        <v>6.12</v>
      </c>
      <c r="W68" s="203">
        <v>10.28</v>
      </c>
      <c r="X68" s="203">
        <v>43.56</v>
      </c>
      <c r="Y68" s="203">
        <v>0</v>
      </c>
      <c r="Z68" s="203">
        <v>69.64</v>
      </c>
      <c r="AA68" s="203">
        <v>24.57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6.56</v>
      </c>
      <c r="AJ68" s="203">
        <v>0</v>
      </c>
      <c r="AK68" s="203">
        <v>64.97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2.84</v>
      </c>
      <c r="L69" s="203">
        <v>269.5</v>
      </c>
      <c r="M69" s="203">
        <v>13.29</v>
      </c>
      <c r="N69" s="203">
        <v>34.880000000000003</v>
      </c>
      <c r="O69" s="203">
        <v>0</v>
      </c>
      <c r="P69" s="203">
        <v>35.880000000000003</v>
      </c>
      <c r="Q69" s="203">
        <v>6.28</v>
      </c>
      <c r="R69" s="203">
        <v>12.52</v>
      </c>
      <c r="S69" s="203">
        <v>7.8</v>
      </c>
      <c r="T69" s="203">
        <v>0</v>
      </c>
      <c r="U69" s="203">
        <v>51.52</v>
      </c>
      <c r="V69" s="203">
        <v>6.12</v>
      </c>
      <c r="W69" s="203">
        <v>9.85</v>
      </c>
      <c r="X69" s="203">
        <v>43.56</v>
      </c>
      <c r="Y69" s="203">
        <v>0</v>
      </c>
      <c r="Z69" s="203">
        <v>69.64</v>
      </c>
      <c r="AA69" s="203">
        <v>24.57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6.56</v>
      </c>
      <c r="AJ69" s="203">
        <v>0</v>
      </c>
      <c r="AK69" s="203">
        <v>64.97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2.84</v>
      </c>
      <c r="L70" s="203">
        <v>279.13</v>
      </c>
      <c r="M70" s="203">
        <v>13.29</v>
      </c>
      <c r="N70" s="203">
        <v>34.880000000000003</v>
      </c>
      <c r="O70" s="203">
        <v>0</v>
      </c>
      <c r="P70" s="203">
        <v>35.880000000000003</v>
      </c>
      <c r="Q70" s="203">
        <v>6.44</v>
      </c>
      <c r="R70" s="203">
        <v>12.52</v>
      </c>
      <c r="S70" s="203">
        <v>7.8</v>
      </c>
      <c r="T70" s="203">
        <v>0</v>
      </c>
      <c r="U70" s="203">
        <v>51.52</v>
      </c>
      <c r="V70" s="203">
        <v>6.12</v>
      </c>
      <c r="W70" s="203">
        <v>9.85</v>
      </c>
      <c r="X70" s="203">
        <v>43.56</v>
      </c>
      <c r="Y70" s="203">
        <v>0</v>
      </c>
      <c r="Z70" s="203">
        <v>69.64</v>
      </c>
      <c r="AA70" s="203">
        <v>24.57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6.56</v>
      </c>
      <c r="AJ70" s="203">
        <v>0</v>
      </c>
      <c r="AK70" s="203">
        <v>64.97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2.84</v>
      </c>
      <c r="L71" s="203">
        <v>269.5</v>
      </c>
      <c r="M71" s="203">
        <v>13.29</v>
      </c>
      <c r="N71" s="203">
        <v>34.880000000000003</v>
      </c>
      <c r="O71" s="203">
        <v>0</v>
      </c>
      <c r="P71" s="203">
        <v>35.880000000000003</v>
      </c>
      <c r="Q71" s="203">
        <v>6.44</v>
      </c>
      <c r="R71" s="203">
        <v>12.52</v>
      </c>
      <c r="S71" s="203">
        <v>7.8</v>
      </c>
      <c r="T71" s="203">
        <v>0</v>
      </c>
      <c r="U71" s="203">
        <v>51.52</v>
      </c>
      <c r="V71" s="203">
        <v>6.12</v>
      </c>
      <c r="W71" s="203">
        <v>9.85</v>
      </c>
      <c r="X71" s="203">
        <v>43.56</v>
      </c>
      <c r="Y71" s="203">
        <v>0</v>
      </c>
      <c r="Z71" s="203">
        <v>69.64</v>
      </c>
      <c r="AA71" s="203">
        <v>24.57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6.56</v>
      </c>
      <c r="AJ71" s="203">
        <v>0</v>
      </c>
      <c r="AK71" s="203">
        <v>64.97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2.84</v>
      </c>
      <c r="L72" s="203">
        <v>269.5</v>
      </c>
      <c r="M72" s="203">
        <v>13.29</v>
      </c>
      <c r="N72" s="203">
        <v>34.880000000000003</v>
      </c>
      <c r="O72" s="203">
        <v>0</v>
      </c>
      <c r="P72" s="203">
        <v>35.880000000000003</v>
      </c>
      <c r="Q72" s="203">
        <v>6.44</v>
      </c>
      <c r="R72" s="203">
        <v>12.52</v>
      </c>
      <c r="S72" s="203">
        <v>7.8</v>
      </c>
      <c r="T72" s="203">
        <v>0</v>
      </c>
      <c r="U72" s="203">
        <v>51.52</v>
      </c>
      <c r="V72" s="203">
        <v>6.12</v>
      </c>
      <c r="W72" s="203">
        <v>9.85</v>
      </c>
      <c r="X72" s="203">
        <v>43.56</v>
      </c>
      <c r="Y72" s="203">
        <v>0</v>
      </c>
      <c r="Z72" s="203">
        <v>69.64</v>
      </c>
      <c r="AA72" s="203">
        <v>24.57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6.56</v>
      </c>
      <c r="AJ72" s="203">
        <v>0</v>
      </c>
      <c r="AK72" s="203">
        <v>64.97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17.97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0.77</v>
      </c>
      <c r="E73" s="203">
        <v>0</v>
      </c>
      <c r="F73" s="203">
        <v>0</v>
      </c>
      <c r="G73" s="203">
        <v>7.54</v>
      </c>
      <c r="H73" s="203">
        <v>0</v>
      </c>
      <c r="I73" s="203">
        <v>0</v>
      </c>
      <c r="J73" s="203">
        <v>0</v>
      </c>
      <c r="K73" s="203">
        <v>2.84</v>
      </c>
      <c r="L73" s="203">
        <v>269.5</v>
      </c>
      <c r="M73" s="203">
        <v>13.29</v>
      </c>
      <c r="N73" s="203">
        <v>34.880000000000003</v>
      </c>
      <c r="O73" s="203">
        <v>0</v>
      </c>
      <c r="P73" s="203">
        <v>35.880000000000003</v>
      </c>
      <c r="Q73" s="203">
        <v>6.44</v>
      </c>
      <c r="R73" s="203">
        <v>12.52</v>
      </c>
      <c r="S73" s="203">
        <v>7.8</v>
      </c>
      <c r="T73" s="203">
        <v>0</v>
      </c>
      <c r="U73" s="203">
        <v>51.52</v>
      </c>
      <c r="V73" s="203">
        <v>6.12</v>
      </c>
      <c r="W73" s="203">
        <v>9.85</v>
      </c>
      <c r="X73" s="203">
        <v>43.56</v>
      </c>
      <c r="Y73" s="203">
        <v>0</v>
      </c>
      <c r="Z73" s="203">
        <v>69.64</v>
      </c>
      <c r="AA73" s="203">
        <v>24.57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6.09</v>
      </c>
      <c r="AJ73" s="203">
        <v>0</v>
      </c>
      <c r="AK73" s="203">
        <v>64.97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1.26</v>
      </c>
      <c r="H74" s="203">
        <v>0</v>
      </c>
      <c r="I74" s="203">
        <v>0</v>
      </c>
      <c r="J74" s="203">
        <v>0</v>
      </c>
      <c r="K74" s="203">
        <v>2.84</v>
      </c>
      <c r="L74" s="203">
        <v>269.5</v>
      </c>
      <c r="M74" s="203">
        <v>13.29</v>
      </c>
      <c r="N74" s="203">
        <v>34.880000000000003</v>
      </c>
      <c r="O74" s="203">
        <v>0</v>
      </c>
      <c r="P74" s="203">
        <v>35.880000000000003</v>
      </c>
      <c r="Q74" s="203">
        <v>6.44</v>
      </c>
      <c r="R74" s="203">
        <v>12.52</v>
      </c>
      <c r="S74" s="203">
        <v>7.8</v>
      </c>
      <c r="T74" s="203">
        <v>0</v>
      </c>
      <c r="U74" s="203">
        <v>51.52</v>
      </c>
      <c r="V74" s="203">
        <v>6.12</v>
      </c>
      <c r="W74" s="203">
        <v>9.85</v>
      </c>
      <c r="X74" s="203">
        <v>43.56</v>
      </c>
      <c r="Y74" s="203">
        <v>0</v>
      </c>
      <c r="Z74" s="203">
        <v>69.64</v>
      </c>
      <c r="AA74" s="203">
        <v>24.57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6.09</v>
      </c>
      <c r="AJ74" s="203">
        <v>0</v>
      </c>
      <c r="AK74" s="203">
        <v>64.97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8.08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2.84</v>
      </c>
      <c r="L75" s="203">
        <v>269.5</v>
      </c>
      <c r="M75" s="203">
        <v>13.29</v>
      </c>
      <c r="N75" s="203">
        <v>34.880000000000003</v>
      </c>
      <c r="O75" s="203">
        <v>0</v>
      </c>
      <c r="P75" s="203">
        <v>35.880000000000003</v>
      </c>
      <c r="Q75" s="203">
        <v>6.44</v>
      </c>
      <c r="R75" s="203">
        <v>12.52</v>
      </c>
      <c r="S75" s="203">
        <v>7.8</v>
      </c>
      <c r="T75" s="203">
        <v>0</v>
      </c>
      <c r="U75" s="203">
        <v>51.52</v>
      </c>
      <c r="V75" s="203">
        <v>6.12</v>
      </c>
      <c r="W75" s="203">
        <v>10.039999999999999</v>
      </c>
      <c r="X75" s="203">
        <v>43.56</v>
      </c>
      <c r="Y75" s="203">
        <v>0</v>
      </c>
      <c r="Z75" s="203">
        <v>69.64</v>
      </c>
      <c r="AA75" s="203">
        <v>24.57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6.09</v>
      </c>
      <c r="AJ75" s="203">
        <v>0</v>
      </c>
      <c r="AK75" s="203">
        <v>64.97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2.84</v>
      </c>
      <c r="L76" s="203">
        <v>269.5</v>
      </c>
      <c r="M76" s="203">
        <v>13.29</v>
      </c>
      <c r="N76" s="203">
        <v>34.880000000000003</v>
      </c>
      <c r="O76" s="203">
        <v>0</v>
      </c>
      <c r="P76" s="203">
        <v>35.880000000000003</v>
      </c>
      <c r="Q76" s="203">
        <v>6.44</v>
      </c>
      <c r="R76" s="203">
        <v>12.52</v>
      </c>
      <c r="S76" s="203">
        <v>7.8</v>
      </c>
      <c r="T76" s="203">
        <v>0</v>
      </c>
      <c r="U76" s="203">
        <v>51.52</v>
      </c>
      <c r="V76" s="203">
        <v>6.12</v>
      </c>
      <c r="W76" s="203">
        <v>10.039999999999999</v>
      </c>
      <c r="X76" s="203">
        <v>43.56</v>
      </c>
      <c r="Y76" s="203">
        <v>0</v>
      </c>
      <c r="Z76" s="203">
        <v>69.64</v>
      </c>
      <c r="AA76" s="203">
        <v>24.57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6.09</v>
      </c>
      <c r="AJ76" s="203">
        <v>0</v>
      </c>
      <c r="AK76" s="203">
        <v>64.97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2.84</v>
      </c>
      <c r="L77" s="203">
        <v>336.88</v>
      </c>
      <c r="M77" s="203">
        <v>13.29</v>
      </c>
      <c r="N77" s="203">
        <v>34.880000000000003</v>
      </c>
      <c r="O77" s="203">
        <v>0</v>
      </c>
      <c r="P77" s="203">
        <v>35.880000000000003</v>
      </c>
      <c r="Q77" s="203">
        <v>6.44</v>
      </c>
      <c r="R77" s="203">
        <v>12.52</v>
      </c>
      <c r="S77" s="203">
        <v>7.8</v>
      </c>
      <c r="T77" s="203">
        <v>0</v>
      </c>
      <c r="U77" s="203">
        <v>51.52</v>
      </c>
      <c r="V77" s="203">
        <v>6.12</v>
      </c>
      <c r="W77" s="203">
        <v>10.039999999999999</v>
      </c>
      <c r="X77" s="203">
        <v>43.56</v>
      </c>
      <c r="Y77" s="203">
        <v>0</v>
      </c>
      <c r="Z77" s="203">
        <v>69.64</v>
      </c>
      <c r="AA77" s="203">
        <v>24.57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6.09</v>
      </c>
      <c r="AJ77" s="203">
        <v>0</v>
      </c>
      <c r="AK77" s="203">
        <v>64.97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2.84</v>
      </c>
      <c r="L78" s="203">
        <v>443.65</v>
      </c>
      <c r="M78" s="203">
        <v>13.29</v>
      </c>
      <c r="N78" s="203">
        <v>34.880000000000003</v>
      </c>
      <c r="O78" s="203">
        <v>0</v>
      </c>
      <c r="P78" s="203">
        <v>35.880000000000003</v>
      </c>
      <c r="Q78" s="203">
        <v>6.44</v>
      </c>
      <c r="R78" s="203">
        <v>12.52</v>
      </c>
      <c r="S78" s="203">
        <v>7.8</v>
      </c>
      <c r="T78" s="203">
        <v>0</v>
      </c>
      <c r="U78" s="203">
        <v>51.52</v>
      </c>
      <c r="V78" s="203">
        <v>6.12</v>
      </c>
      <c r="W78" s="203">
        <v>10.039999999999999</v>
      </c>
      <c r="X78" s="203">
        <v>43.56</v>
      </c>
      <c r="Y78" s="203">
        <v>0</v>
      </c>
      <c r="Z78" s="203">
        <v>69.64</v>
      </c>
      <c r="AA78" s="203">
        <v>24.57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6.09</v>
      </c>
      <c r="AJ78" s="203">
        <v>0</v>
      </c>
      <c r="AK78" s="203">
        <v>64.97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5.7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443.65</v>
      </c>
      <c r="M79" s="203">
        <v>13.29</v>
      </c>
      <c r="N79" s="203">
        <v>34.880000000000003</v>
      </c>
      <c r="O79" s="203">
        <v>0</v>
      </c>
      <c r="P79" s="203">
        <v>35.880000000000003</v>
      </c>
      <c r="Q79" s="203">
        <v>6.44</v>
      </c>
      <c r="R79" s="203">
        <v>12.52</v>
      </c>
      <c r="S79" s="203">
        <v>7.8</v>
      </c>
      <c r="T79" s="203">
        <v>0</v>
      </c>
      <c r="U79" s="203">
        <v>51.52</v>
      </c>
      <c r="V79" s="203">
        <v>6.12</v>
      </c>
      <c r="W79" s="203">
        <v>10.28</v>
      </c>
      <c r="X79" s="203">
        <v>43.56</v>
      </c>
      <c r="Y79" s="203">
        <v>0</v>
      </c>
      <c r="Z79" s="203">
        <v>69.64</v>
      </c>
      <c r="AA79" s="203">
        <v>24.57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6.09</v>
      </c>
      <c r="AJ79" s="203">
        <v>0</v>
      </c>
      <c r="AK79" s="203">
        <v>64.97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6.59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443.65</v>
      </c>
      <c r="M80" s="203">
        <v>13.29</v>
      </c>
      <c r="N80" s="203">
        <v>34.880000000000003</v>
      </c>
      <c r="O80" s="203">
        <v>0</v>
      </c>
      <c r="P80" s="203">
        <v>35.880000000000003</v>
      </c>
      <c r="Q80" s="203">
        <v>6.44</v>
      </c>
      <c r="R80" s="203">
        <v>12.52</v>
      </c>
      <c r="S80" s="203">
        <v>7.8</v>
      </c>
      <c r="T80" s="203">
        <v>0</v>
      </c>
      <c r="U80" s="203">
        <v>51.52</v>
      </c>
      <c r="V80" s="203">
        <v>6.12</v>
      </c>
      <c r="W80" s="203">
        <v>10.28</v>
      </c>
      <c r="X80" s="203">
        <v>43.56</v>
      </c>
      <c r="Y80" s="203">
        <v>0</v>
      </c>
      <c r="Z80" s="203">
        <v>69.64</v>
      </c>
      <c r="AA80" s="203">
        <v>24.57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6.09</v>
      </c>
      <c r="AJ80" s="203">
        <v>0</v>
      </c>
      <c r="AK80" s="203">
        <v>64.97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5.58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2.84</v>
      </c>
      <c r="L81" s="203">
        <v>443.65</v>
      </c>
      <c r="M81" s="203">
        <v>13.29</v>
      </c>
      <c r="N81" s="203">
        <v>34.880000000000003</v>
      </c>
      <c r="O81" s="203">
        <v>0</v>
      </c>
      <c r="P81" s="203">
        <v>35.880000000000003</v>
      </c>
      <c r="Q81" s="203">
        <v>6.44</v>
      </c>
      <c r="R81" s="203">
        <v>12.52</v>
      </c>
      <c r="S81" s="203">
        <v>7.8</v>
      </c>
      <c r="T81" s="203">
        <v>0</v>
      </c>
      <c r="U81" s="203">
        <v>51.52</v>
      </c>
      <c r="V81" s="203">
        <v>6.12</v>
      </c>
      <c r="W81" s="203">
        <v>10.28</v>
      </c>
      <c r="X81" s="203">
        <v>43.56</v>
      </c>
      <c r="Y81" s="203">
        <v>0</v>
      </c>
      <c r="Z81" s="203">
        <v>69.64</v>
      </c>
      <c r="AA81" s="203">
        <v>24.57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6.09</v>
      </c>
      <c r="AJ81" s="203">
        <v>0</v>
      </c>
      <c r="AK81" s="203">
        <v>64.97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5.58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2.84</v>
      </c>
      <c r="L82" s="203">
        <v>443.65</v>
      </c>
      <c r="M82" s="203">
        <v>13.29</v>
      </c>
      <c r="N82" s="203">
        <v>34.880000000000003</v>
      </c>
      <c r="O82" s="203">
        <v>0</v>
      </c>
      <c r="P82" s="203">
        <v>35.880000000000003</v>
      </c>
      <c r="Q82" s="203">
        <v>6.44</v>
      </c>
      <c r="R82" s="203">
        <v>12.52</v>
      </c>
      <c r="S82" s="203">
        <v>7.8</v>
      </c>
      <c r="T82" s="203">
        <v>0</v>
      </c>
      <c r="U82" s="203">
        <v>51.52</v>
      </c>
      <c r="V82" s="203">
        <v>6.12</v>
      </c>
      <c r="W82" s="203">
        <v>10.28</v>
      </c>
      <c r="X82" s="203">
        <v>43.56</v>
      </c>
      <c r="Y82" s="203">
        <v>0</v>
      </c>
      <c r="Z82" s="203">
        <v>69.64</v>
      </c>
      <c r="AA82" s="203">
        <v>24.57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6.09</v>
      </c>
      <c r="AJ82" s="203">
        <v>0</v>
      </c>
      <c r="AK82" s="203">
        <v>64.97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3.56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2.84</v>
      </c>
      <c r="L83" s="203">
        <v>443.65</v>
      </c>
      <c r="M83" s="203">
        <v>13.29</v>
      </c>
      <c r="N83" s="203">
        <v>34.880000000000003</v>
      </c>
      <c r="O83" s="203">
        <v>0</v>
      </c>
      <c r="P83" s="203">
        <v>35.880000000000003</v>
      </c>
      <c r="Q83" s="203">
        <v>6.44</v>
      </c>
      <c r="R83" s="203">
        <v>12.52</v>
      </c>
      <c r="S83" s="203">
        <v>7.8</v>
      </c>
      <c r="T83" s="203">
        <v>0</v>
      </c>
      <c r="U83" s="203">
        <v>51.52</v>
      </c>
      <c r="V83" s="203">
        <v>6.12</v>
      </c>
      <c r="W83" s="203">
        <v>10.28</v>
      </c>
      <c r="X83" s="203">
        <v>43.56</v>
      </c>
      <c r="Y83" s="203">
        <v>0</v>
      </c>
      <c r="Z83" s="203">
        <v>69.64</v>
      </c>
      <c r="AA83" s="203">
        <v>24.57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6.09</v>
      </c>
      <c r="AJ83" s="203">
        <v>0</v>
      </c>
      <c r="AK83" s="203">
        <v>64.97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1.54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2.84</v>
      </c>
      <c r="L84" s="203">
        <v>443.65</v>
      </c>
      <c r="M84" s="203">
        <v>13.29</v>
      </c>
      <c r="N84" s="203">
        <v>34.880000000000003</v>
      </c>
      <c r="O84" s="203">
        <v>0</v>
      </c>
      <c r="P84" s="203">
        <v>35.880000000000003</v>
      </c>
      <c r="Q84" s="203">
        <v>6.44</v>
      </c>
      <c r="R84" s="203">
        <v>12.52</v>
      </c>
      <c r="S84" s="203">
        <v>7.8</v>
      </c>
      <c r="T84" s="203">
        <v>0</v>
      </c>
      <c r="U84" s="203">
        <v>51.52</v>
      </c>
      <c r="V84" s="203">
        <v>6.12</v>
      </c>
      <c r="W84" s="203">
        <v>10.28</v>
      </c>
      <c r="X84" s="203">
        <v>43.56</v>
      </c>
      <c r="Y84" s="203">
        <v>0</v>
      </c>
      <c r="Z84" s="203">
        <v>69.64</v>
      </c>
      <c r="AA84" s="203">
        <v>24.57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6.09</v>
      </c>
      <c r="AJ84" s="203">
        <v>0</v>
      </c>
      <c r="AK84" s="203">
        <v>64.97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1.54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2.84</v>
      </c>
      <c r="L85" s="203">
        <v>443.65</v>
      </c>
      <c r="M85" s="203">
        <v>13.29</v>
      </c>
      <c r="N85" s="203">
        <v>34.880000000000003</v>
      </c>
      <c r="O85" s="203">
        <v>0</v>
      </c>
      <c r="P85" s="203">
        <v>35.880000000000003</v>
      </c>
      <c r="Q85" s="203">
        <v>6.44</v>
      </c>
      <c r="R85" s="203">
        <v>12.52</v>
      </c>
      <c r="S85" s="203">
        <v>7.8</v>
      </c>
      <c r="T85" s="203">
        <v>0</v>
      </c>
      <c r="U85" s="203">
        <v>48.17</v>
      </c>
      <c r="V85" s="203">
        <v>6.12</v>
      </c>
      <c r="W85" s="203">
        <v>10.28</v>
      </c>
      <c r="X85" s="203">
        <v>43.56</v>
      </c>
      <c r="Y85" s="203">
        <v>0</v>
      </c>
      <c r="Z85" s="203">
        <v>69.64</v>
      </c>
      <c r="AA85" s="203">
        <v>24.57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6.3</v>
      </c>
      <c r="AJ85" s="203">
        <v>0</v>
      </c>
      <c r="AK85" s="203">
        <v>64.97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1.54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2.84</v>
      </c>
      <c r="L86" s="203">
        <v>443.65</v>
      </c>
      <c r="M86" s="203">
        <v>13.29</v>
      </c>
      <c r="N86" s="203">
        <v>34.880000000000003</v>
      </c>
      <c r="O86" s="203">
        <v>0</v>
      </c>
      <c r="P86" s="203">
        <v>35.880000000000003</v>
      </c>
      <c r="Q86" s="203">
        <v>6.44</v>
      </c>
      <c r="R86" s="203">
        <v>12.52</v>
      </c>
      <c r="S86" s="203">
        <v>7.8</v>
      </c>
      <c r="T86" s="203">
        <v>0</v>
      </c>
      <c r="U86" s="203">
        <v>48.17</v>
      </c>
      <c r="V86" s="203">
        <v>6.12</v>
      </c>
      <c r="W86" s="203">
        <v>10.28</v>
      </c>
      <c r="X86" s="203">
        <v>43.56</v>
      </c>
      <c r="Y86" s="203">
        <v>0</v>
      </c>
      <c r="Z86" s="203">
        <v>69.64</v>
      </c>
      <c r="AA86" s="203">
        <v>24.57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6.31</v>
      </c>
      <c r="AJ86" s="203">
        <v>0</v>
      </c>
      <c r="AK86" s="203">
        <v>64.97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1.54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2.84</v>
      </c>
      <c r="L87" s="203">
        <v>443.65</v>
      </c>
      <c r="M87" s="203">
        <v>13.29</v>
      </c>
      <c r="N87" s="203">
        <v>34.880000000000003</v>
      </c>
      <c r="O87" s="203">
        <v>0</v>
      </c>
      <c r="P87" s="203">
        <v>35.880000000000003</v>
      </c>
      <c r="Q87" s="203">
        <v>6.44</v>
      </c>
      <c r="R87" s="203">
        <v>12.52</v>
      </c>
      <c r="S87" s="203">
        <v>7.8</v>
      </c>
      <c r="T87" s="203">
        <v>0</v>
      </c>
      <c r="U87" s="203">
        <v>40.69</v>
      </c>
      <c r="V87" s="203">
        <v>6.12</v>
      </c>
      <c r="W87" s="203">
        <v>10.28</v>
      </c>
      <c r="X87" s="203">
        <v>43.56</v>
      </c>
      <c r="Y87" s="203">
        <v>0</v>
      </c>
      <c r="Z87" s="203">
        <v>69.64</v>
      </c>
      <c r="AA87" s="203">
        <v>24.57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6.31</v>
      </c>
      <c r="AJ87" s="203">
        <v>0</v>
      </c>
      <c r="AK87" s="203">
        <v>64.97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1.54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2.84</v>
      </c>
      <c r="L88" s="203">
        <v>443.65</v>
      </c>
      <c r="M88" s="203">
        <v>13.29</v>
      </c>
      <c r="N88" s="203">
        <v>34.880000000000003</v>
      </c>
      <c r="O88" s="203">
        <v>0</v>
      </c>
      <c r="P88" s="203">
        <v>35.880000000000003</v>
      </c>
      <c r="Q88" s="203">
        <v>6.44</v>
      </c>
      <c r="R88" s="203">
        <v>12.52</v>
      </c>
      <c r="S88" s="203">
        <v>7.8</v>
      </c>
      <c r="T88" s="203">
        <v>0</v>
      </c>
      <c r="U88" s="203">
        <v>40.69</v>
      </c>
      <c r="V88" s="203">
        <v>6.12</v>
      </c>
      <c r="W88" s="203">
        <v>10.28</v>
      </c>
      <c r="X88" s="203">
        <v>43.56</v>
      </c>
      <c r="Y88" s="203">
        <v>0</v>
      </c>
      <c r="Z88" s="203">
        <v>69.64</v>
      </c>
      <c r="AA88" s="203">
        <v>24.57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6.31</v>
      </c>
      <c r="AJ88" s="203">
        <v>0</v>
      </c>
      <c r="AK88" s="203">
        <v>64.97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1.54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2.84</v>
      </c>
      <c r="L89" s="203">
        <v>443.65</v>
      </c>
      <c r="M89" s="203">
        <v>13.29</v>
      </c>
      <c r="N89" s="203">
        <v>34.880000000000003</v>
      </c>
      <c r="O89" s="203">
        <v>0</v>
      </c>
      <c r="P89" s="203">
        <v>35.880000000000003</v>
      </c>
      <c r="Q89" s="203">
        <v>6.44</v>
      </c>
      <c r="R89" s="203">
        <v>12.52</v>
      </c>
      <c r="S89" s="203">
        <v>7.8</v>
      </c>
      <c r="T89" s="203">
        <v>0</v>
      </c>
      <c r="U89" s="203">
        <v>40.69</v>
      </c>
      <c r="V89" s="203">
        <v>6.12</v>
      </c>
      <c r="W89" s="203">
        <v>10.28</v>
      </c>
      <c r="X89" s="203">
        <v>43.56</v>
      </c>
      <c r="Y89" s="203">
        <v>0</v>
      </c>
      <c r="Z89" s="203">
        <v>71.040000000000006</v>
      </c>
      <c r="AA89" s="203">
        <v>24.57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6.31</v>
      </c>
      <c r="AJ89" s="203">
        <v>0</v>
      </c>
      <c r="AK89" s="203">
        <v>64.97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1.54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2.84</v>
      </c>
      <c r="L90" s="203">
        <v>443.65</v>
      </c>
      <c r="M90" s="203">
        <v>13.29</v>
      </c>
      <c r="N90" s="203">
        <v>34.880000000000003</v>
      </c>
      <c r="O90" s="203">
        <v>0</v>
      </c>
      <c r="P90" s="203">
        <v>35.880000000000003</v>
      </c>
      <c r="Q90" s="203">
        <v>6.44</v>
      </c>
      <c r="R90" s="203">
        <v>12.52</v>
      </c>
      <c r="S90" s="203">
        <v>7.8</v>
      </c>
      <c r="T90" s="203">
        <v>0</v>
      </c>
      <c r="U90" s="203">
        <v>40.69</v>
      </c>
      <c r="V90" s="203">
        <v>6.12</v>
      </c>
      <c r="W90" s="203">
        <v>10.28</v>
      </c>
      <c r="X90" s="203">
        <v>43.56</v>
      </c>
      <c r="Y90" s="203">
        <v>0</v>
      </c>
      <c r="Z90" s="203">
        <v>71.040000000000006</v>
      </c>
      <c r="AA90" s="203">
        <v>24.57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6.31</v>
      </c>
      <c r="AJ90" s="203">
        <v>0</v>
      </c>
      <c r="AK90" s="203">
        <v>64.97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443.65</v>
      </c>
      <c r="M91" s="203">
        <v>13.29</v>
      </c>
      <c r="N91" s="203">
        <v>34.880000000000003</v>
      </c>
      <c r="O91" s="203">
        <v>0</v>
      </c>
      <c r="P91" s="203">
        <v>35.880000000000003</v>
      </c>
      <c r="Q91" s="203">
        <v>6.44</v>
      </c>
      <c r="R91" s="203">
        <v>12.52</v>
      </c>
      <c r="S91" s="203">
        <v>7.8</v>
      </c>
      <c r="T91" s="203">
        <v>0</v>
      </c>
      <c r="U91" s="203">
        <v>40.69</v>
      </c>
      <c r="V91" s="203">
        <v>6.12</v>
      </c>
      <c r="W91" s="203">
        <v>10.28</v>
      </c>
      <c r="X91" s="203">
        <v>43.56</v>
      </c>
      <c r="Y91" s="203">
        <v>0</v>
      </c>
      <c r="Z91" s="203">
        <v>71.040000000000006</v>
      </c>
      <c r="AA91" s="203">
        <v>24.57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6.3</v>
      </c>
      <c r="AJ91" s="203">
        <v>0</v>
      </c>
      <c r="AK91" s="203">
        <v>66.069999999999993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443.65</v>
      </c>
      <c r="M92" s="203">
        <v>13.29</v>
      </c>
      <c r="N92" s="203">
        <v>34.880000000000003</v>
      </c>
      <c r="O92" s="203">
        <v>0</v>
      </c>
      <c r="P92" s="203">
        <v>35.880000000000003</v>
      </c>
      <c r="Q92" s="203">
        <v>6.44</v>
      </c>
      <c r="R92" s="203">
        <v>12.52</v>
      </c>
      <c r="S92" s="203">
        <v>7.8</v>
      </c>
      <c r="T92" s="203">
        <v>0</v>
      </c>
      <c r="U92" s="203">
        <v>40.69</v>
      </c>
      <c r="V92" s="203">
        <v>6.12</v>
      </c>
      <c r="W92" s="203">
        <v>10.28</v>
      </c>
      <c r="X92" s="203">
        <v>43.56</v>
      </c>
      <c r="Y92" s="203">
        <v>0</v>
      </c>
      <c r="Z92" s="203">
        <v>71.040000000000006</v>
      </c>
      <c r="AA92" s="203">
        <v>24.57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6.31</v>
      </c>
      <c r="AJ92" s="203">
        <v>0</v>
      </c>
      <c r="AK92" s="203">
        <v>66.069999999999993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443.65</v>
      </c>
      <c r="M93" s="203">
        <v>13.29</v>
      </c>
      <c r="N93" s="203">
        <v>34.880000000000003</v>
      </c>
      <c r="O93" s="203">
        <v>0</v>
      </c>
      <c r="P93" s="203">
        <v>35.880000000000003</v>
      </c>
      <c r="Q93" s="203">
        <v>6.44</v>
      </c>
      <c r="R93" s="203">
        <v>12.52</v>
      </c>
      <c r="S93" s="203">
        <v>7.8</v>
      </c>
      <c r="T93" s="203">
        <v>0</v>
      </c>
      <c r="U93" s="203">
        <v>40.69</v>
      </c>
      <c r="V93" s="203">
        <v>6.12</v>
      </c>
      <c r="W93" s="203">
        <v>10.28</v>
      </c>
      <c r="X93" s="203">
        <v>43.56</v>
      </c>
      <c r="Y93" s="203">
        <v>0</v>
      </c>
      <c r="Z93" s="203">
        <v>71.040000000000006</v>
      </c>
      <c r="AA93" s="203">
        <v>24.57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6.31</v>
      </c>
      <c r="AJ93" s="203">
        <v>0</v>
      </c>
      <c r="AK93" s="203">
        <v>66.069999999999993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443.65</v>
      </c>
      <c r="M94" s="203">
        <v>13.29</v>
      </c>
      <c r="N94" s="203">
        <v>34.880000000000003</v>
      </c>
      <c r="O94" s="203">
        <v>0</v>
      </c>
      <c r="P94" s="203">
        <v>35.880000000000003</v>
      </c>
      <c r="Q94" s="203">
        <v>6.44</v>
      </c>
      <c r="R94" s="203">
        <v>12.52</v>
      </c>
      <c r="S94" s="203">
        <v>7.8</v>
      </c>
      <c r="T94" s="203">
        <v>0</v>
      </c>
      <c r="U94" s="203">
        <v>40.69</v>
      </c>
      <c r="V94" s="203">
        <v>6.12</v>
      </c>
      <c r="W94" s="203">
        <v>10.28</v>
      </c>
      <c r="X94" s="203">
        <v>43.56</v>
      </c>
      <c r="Y94" s="203">
        <v>0</v>
      </c>
      <c r="Z94" s="203">
        <v>71.040000000000006</v>
      </c>
      <c r="AA94" s="203">
        <v>24.57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6.09</v>
      </c>
      <c r="AJ94" s="203">
        <v>0</v>
      </c>
      <c r="AK94" s="203">
        <v>66.069999999999993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443.65</v>
      </c>
      <c r="M95" s="203">
        <v>13.29</v>
      </c>
      <c r="N95" s="203">
        <v>34.880000000000003</v>
      </c>
      <c r="O95" s="203">
        <v>0</v>
      </c>
      <c r="P95" s="203">
        <v>35.880000000000003</v>
      </c>
      <c r="Q95" s="203">
        <v>6.44</v>
      </c>
      <c r="R95" s="203">
        <v>12.52</v>
      </c>
      <c r="S95" s="203">
        <v>7.8</v>
      </c>
      <c r="T95" s="203">
        <v>0</v>
      </c>
      <c r="U95" s="203">
        <v>40.69</v>
      </c>
      <c r="V95" s="203">
        <v>6.12</v>
      </c>
      <c r="W95" s="203">
        <v>10.28</v>
      </c>
      <c r="X95" s="203">
        <v>43.56</v>
      </c>
      <c r="Y95" s="203">
        <v>0</v>
      </c>
      <c r="Z95" s="203">
        <v>71.040000000000006</v>
      </c>
      <c r="AA95" s="203">
        <v>24.57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6.09</v>
      </c>
      <c r="AJ95" s="203">
        <v>0</v>
      </c>
      <c r="AK95" s="203">
        <v>66.069999999999993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443.65</v>
      </c>
      <c r="M96" s="203">
        <v>13.29</v>
      </c>
      <c r="N96" s="203">
        <v>34.880000000000003</v>
      </c>
      <c r="O96" s="203">
        <v>0</v>
      </c>
      <c r="P96" s="203">
        <v>35.880000000000003</v>
      </c>
      <c r="Q96" s="203">
        <v>6.44</v>
      </c>
      <c r="R96" s="203">
        <v>12.52</v>
      </c>
      <c r="S96" s="203">
        <v>7.8</v>
      </c>
      <c r="T96" s="203">
        <v>0</v>
      </c>
      <c r="U96" s="203">
        <v>40.69</v>
      </c>
      <c r="V96" s="203">
        <v>6.12</v>
      </c>
      <c r="W96" s="203">
        <v>10.28</v>
      </c>
      <c r="X96" s="203">
        <v>43.56</v>
      </c>
      <c r="Y96" s="203">
        <v>0</v>
      </c>
      <c r="Z96" s="203">
        <v>71.040000000000006</v>
      </c>
      <c r="AA96" s="203">
        <v>24.57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6.09</v>
      </c>
      <c r="AJ96" s="203">
        <v>0</v>
      </c>
      <c r="AK96" s="203">
        <v>66.069999999999993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443.65</v>
      </c>
      <c r="M97" s="203">
        <v>13.29</v>
      </c>
      <c r="N97" s="203">
        <v>34.880000000000003</v>
      </c>
      <c r="O97" s="203">
        <v>0</v>
      </c>
      <c r="P97" s="203">
        <v>35.880000000000003</v>
      </c>
      <c r="Q97" s="203">
        <v>6.44</v>
      </c>
      <c r="R97" s="203">
        <v>12.52</v>
      </c>
      <c r="S97" s="203">
        <v>7.8</v>
      </c>
      <c r="T97" s="203">
        <v>0</v>
      </c>
      <c r="U97" s="203">
        <v>40.69</v>
      </c>
      <c r="V97" s="203">
        <v>6.12</v>
      </c>
      <c r="W97" s="203">
        <v>10.28</v>
      </c>
      <c r="X97" s="203">
        <v>43.56</v>
      </c>
      <c r="Y97" s="203">
        <v>0</v>
      </c>
      <c r="Z97" s="203">
        <v>71.040000000000006</v>
      </c>
      <c r="AA97" s="203">
        <v>24.57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6.09</v>
      </c>
      <c r="AJ97" s="203">
        <v>0</v>
      </c>
      <c r="AK97" s="203">
        <v>66.069999999999993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443.65</v>
      </c>
      <c r="M98" s="203">
        <v>13.29</v>
      </c>
      <c r="N98" s="203">
        <v>34.880000000000003</v>
      </c>
      <c r="O98" s="203">
        <v>0</v>
      </c>
      <c r="P98" s="203">
        <v>35.880000000000003</v>
      </c>
      <c r="Q98" s="203">
        <v>6.44</v>
      </c>
      <c r="R98" s="203">
        <v>12.52</v>
      </c>
      <c r="S98" s="203">
        <v>7.8</v>
      </c>
      <c r="T98" s="203">
        <v>0</v>
      </c>
      <c r="U98" s="203">
        <v>40.69</v>
      </c>
      <c r="V98" s="203">
        <v>6.12</v>
      </c>
      <c r="W98" s="203">
        <v>10.28</v>
      </c>
      <c r="X98" s="203">
        <v>43.56</v>
      </c>
      <c r="Y98" s="203">
        <v>0</v>
      </c>
      <c r="Z98" s="203">
        <v>71.040000000000006</v>
      </c>
      <c r="AA98" s="203">
        <v>24.57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6.09</v>
      </c>
      <c r="AJ98" s="203">
        <v>0</v>
      </c>
      <c r="AK98" s="203">
        <v>66.069999999999993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9.4474999999999976E-3</v>
      </c>
      <c r="D99">
        <f t="shared" si="0"/>
        <v>1.9250000000000002E-4</v>
      </c>
      <c r="E99">
        <f t="shared" si="0"/>
        <v>0</v>
      </c>
      <c r="F99">
        <f t="shared" si="0"/>
        <v>0</v>
      </c>
      <c r="G99">
        <f t="shared" si="0"/>
        <v>2.2000000000000001E-3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3.8340000000000034E-2</v>
      </c>
      <c r="L99">
        <f t="shared" si="0"/>
        <v>7.5220700000000029</v>
      </c>
      <c r="M99">
        <f t="shared" si="0"/>
        <v>0.31895999999999958</v>
      </c>
      <c r="N99">
        <f t="shared" si="0"/>
        <v>0.83712000000000186</v>
      </c>
      <c r="O99">
        <f t="shared" si="0"/>
        <v>0</v>
      </c>
      <c r="P99">
        <f t="shared" si="0"/>
        <v>0.86079000000000183</v>
      </c>
      <c r="Q99">
        <f t="shared" si="0"/>
        <v>0.11835499999999999</v>
      </c>
      <c r="R99">
        <f t="shared" si="0"/>
        <v>0.22269249999999974</v>
      </c>
      <c r="S99">
        <f t="shared" si="0"/>
        <v>0.14338750000000008</v>
      </c>
      <c r="T99">
        <f t="shared" si="0"/>
        <v>0</v>
      </c>
      <c r="U99">
        <f t="shared" si="0"/>
        <v>1.2023149999999989</v>
      </c>
      <c r="V99">
        <f t="shared" si="0"/>
        <v>0.11231250000000012</v>
      </c>
      <c r="W99">
        <f t="shared" si="0"/>
        <v>0.22459499999999979</v>
      </c>
      <c r="X99">
        <f t="shared" si="0"/>
        <v>0.96756999999999893</v>
      </c>
      <c r="Y99">
        <f t="shared" si="0"/>
        <v>0</v>
      </c>
      <c r="Z99">
        <f t="shared" si="0"/>
        <v>1.4815450000000008</v>
      </c>
      <c r="AA99">
        <f t="shared" si="0"/>
        <v>0.45917249999999982</v>
      </c>
      <c r="AB99">
        <f t="shared" si="0"/>
        <v>0</v>
      </c>
      <c r="AC99">
        <f t="shared" si="0"/>
        <v>0.28731500000000004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0.1547599999999999</v>
      </c>
      <c r="AJ99">
        <f t="shared" si="0"/>
        <v>0</v>
      </c>
      <c r="AK99">
        <f t="shared" si="0"/>
        <v>1.4562099999999998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0.21927750000000018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44797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10.3</v>
      </c>
      <c r="AJ3" s="203">
        <v>0</v>
      </c>
      <c r="AK3" s="203">
        <v>27.59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10.3</v>
      </c>
      <c r="AJ4" s="203">
        <v>0</v>
      </c>
      <c r="AK4" s="203">
        <v>27.59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10.3</v>
      </c>
      <c r="AJ5" s="203">
        <v>0</v>
      </c>
      <c r="AK5" s="203">
        <v>27.59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10.3</v>
      </c>
      <c r="AJ6" s="203">
        <v>0</v>
      </c>
      <c r="AK6" s="203">
        <v>27.59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10.3</v>
      </c>
      <c r="AJ7" s="203">
        <v>0</v>
      </c>
      <c r="AK7" s="203">
        <v>27.59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10.3</v>
      </c>
      <c r="AJ8" s="203">
        <v>0</v>
      </c>
      <c r="AK8" s="203">
        <v>27.59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10.3</v>
      </c>
      <c r="AJ9" s="203">
        <v>0</v>
      </c>
      <c r="AK9" s="203">
        <v>27.59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10.3</v>
      </c>
      <c r="AJ10" s="203">
        <v>0</v>
      </c>
      <c r="AK10" s="203">
        <v>27.59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10.3</v>
      </c>
      <c r="AJ11" s="203">
        <v>0</v>
      </c>
      <c r="AK11" s="203">
        <v>28.05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10.3</v>
      </c>
      <c r="AJ12" s="203">
        <v>0</v>
      </c>
      <c r="AK12" s="203">
        <v>28.05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10.3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10.3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10.3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10.3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10.3</v>
      </c>
      <c r="AJ17" s="203">
        <v>0</v>
      </c>
      <c r="AK17" s="203">
        <v>28.05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10.3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10.3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10.3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10.3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10.3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10.91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10.91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10.91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10.91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10.91</v>
      </c>
      <c r="AJ27" s="203">
        <v>0</v>
      </c>
      <c r="AK27" s="203">
        <v>28.05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10.91</v>
      </c>
      <c r="AJ28" s="203">
        <v>0</v>
      </c>
      <c r="AK28" s="203">
        <v>28.05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10.91</v>
      </c>
      <c r="AJ29" s="203">
        <v>0</v>
      </c>
      <c r="AK29" s="203">
        <v>28.05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10.91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10.91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10.91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10.91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10.91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10.3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10.3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10.3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10.3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10.3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10.3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10.3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10.3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10.3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10.3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10.3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10.3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1.84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6.65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1.84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6.65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10.3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10.3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10.3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10.3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10.3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10.3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10.3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10.3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10.3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10.3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10.3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10.3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10.3</v>
      </c>
      <c r="AJ61" s="203">
        <v>0</v>
      </c>
      <c r="AK61" s="203">
        <v>27.13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10.3</v>
      </c>
      <c r="AJ62" s="203">
        <v>0</v>
      </c>
      <c r="AK62" s="203">
        <v>27.13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10.3</v>
      </c>
      <c r="AJ63" s="203">
        <v>0</v>
      </c>
      <c r="AK63" s="203">
        <v>27.13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10.3</v>
      </c>
      <c r="AJ64" s="203">
        <v>0</v>
      </c>
      <c r="AK64" s="203">
        <v>27.13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10.3</v>
      </c>
      <c r="AJ65" s="203">
        <v>0</v>
      </c>
      <c r="AK65" s="203">
        <v>27.13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10.3</v>
      </c>
      <c r="AJ66" s="203">
        <v>0</v>
      </c>
      <c r="AK66" s="203">
        <v>27.13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10.3</v>
      </c>
      <c r="AJ67" s="203">
        <v>0</v>
      </c>
      <c r="AK67" s="203">
        <v>27.13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10.3</v>
      </c>
      <c r="AJ68" s="203">
        <v>0</v>
      </c>
      <c r="AK68" s="203">
        <v>27.13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10.3</v>
      </c>
      <c r="AJ69" s="203">
        <v>0</v>
      </c>
      <c r="AK69" s="203">
        <v>27.13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10.3</v>
      </c>
      <c r="AJ70" s="203">
        <v>0</v>
      </c>
      <c r="AK70" s="203">
        <v>27.13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10.3</v>
      </c>
      <c r="AJ71" s="203">
        <v>0</v>
      </c>
      <c r="AK71" s="203">
        <v>27.13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10.3</v>
      </c>
      <c r="AJ72" s="203">
        <v>0</v>
      </c>
      <c r="AK72" s="203">
        <v>27.13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</v>
      </c>
      <c r="AJ73" s="203">
        <v>0</v>
      </c>
      <c r="AK73" s="203">
        <v>27.13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27.13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27.13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27.13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27.13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</v>
      </c>
      <c r="AJ78" s="203">
        <v>0</v>
      </c>
      <c r="AK78" s="203">
        <v>27.13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</v>
      </c>
      <c r="AJ79" s="203">
        <v>0</v>
      </c>
      <c r="AK79" s="203">
        <v>27.13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27.13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27.13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27.13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27.13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</v>
      </c>
      <c r="AJ84" s="203">
        <v>0</v>
      </c>
      <c r="AK84" s="203">
        <v>27.13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10</v>
      </c>
      <c r="AJ85" s="203">
        <v>0</v>
      </c>
      <c r="AK85" s="203">
        <v>27.13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27.13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27.13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27.13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27.13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27.13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</v>
      </c>
      <c r="AJ91" s="203">
        <v>0</v>
      </c>
      <c r="AK91" s="203">
        <v>27.59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27.59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27.59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27.59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27.59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27.59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27.59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27.59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4.9564999999999901E-2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0.24525499999999986</v>
      </c>
      <c r="AJ99">
        <f t="shared" si="0"/>
        <v>0</v>
      </c>
      <c r="AK99">
        <f t="shared" si="0"/>
        <v>0.67557000000000067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2.06</v>
      </c>
      <c r="AJ3" s="203">
        <v>0</v>
      </c>
      <c r="AK3" s="203">
        <v>5.53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2.06</v>
      </c>
      <c r="AJ4" s="203">
        <v>0</v>
      </c>
      <c r="AK4" s="203">
        <v>5.53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2.06</v>
      </c>
      <c r="AJ5" s="203">
        <v>0</v>
      </c>
      <c r="AK5" s="203">
        <v>5.53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2.06</v>
      </c>
      <c r="AJ6" s="203">
        <v>0</v>
      </c>
      <c r="AK6" s="203">
        <v>5.53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2.06</v>
      </c>
      <c r="AJ7" s="203">
        <v>0</v>
      </c>
      <c r="AK7" s="203">
        <v>5.53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2.06</v>
      </c>
      <c r="AJ8" s="203">
        <v>0</v>
      </c>
      <c r="AK8" s="203">
        <v>5.53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2.06</v>
      </c>
      <c r="AJ9" s="203">
        <v>0</v>
      </c>
      <c r="AK9" s="203">
        <v>5.53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2.06</v>
      </c>
      <c r="AJ10" s="203">
        <v>0</v>
      </c>
      <c r="AK10" s="203">
        <v>5.53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2.06</v>
      </c>
      <c r="AJ11" s="203">
        <v>0</v>
      </c>
      <c r="AK11" s="203">
        <v>5.62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2.06</v>
      </c>
      <c r="AJ12" s="203">
        <v>0</v>
      </c>
      <c r="AK12" s="203">
        <v>5.62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2.06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2.06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2.06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2.06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2.06</v>
      </c>
      <c r="AJ17" s="203">
        <v>0</v>
      </c>
      <c r="AK17" s="203">
        <v>5.62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2.06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2.06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2.06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2.06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2.06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2.1800000000000002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2.1800000000000002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2.1800000000000002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2.1800000000000002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2.1800000000000002</v>
      </c>
      <c r="AJ27" s="203">
        <v>0</v>
      </c>
      <c r="AK27" s="203">
        <v>5.62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2.1800000000000002</v>
      </c>
      <c r="AJ28" s="203">
        <v>0</v>
      </c>
      <c r="AK28" s="203">
        <v>5.62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2.1800000000000002</v>
      </c>
      <c r="AJ29" s="203">
        <v>0</v>
      </c>
      <c r="AK29" s="203">
        <v>5.62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2.1800000000000002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2.1800000000000002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2.1800000000000002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2.1800000000000002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2.1800000000000002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2.06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2.06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2.06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2.06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2.06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2.06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2.06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2.06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2.06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2.06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2.06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2.06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2.06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2.06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2.06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2.06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2.06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2.06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2.06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2.06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2.06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2.06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2.06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2.06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2.06</v>
      </c>
      <c r="AJ61" s="203">
        <v>0</v>
      </c>
      <c r="AK61" s="203">
        <v>5.44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2.06</v>
      </c>
      <c r="AJ62" s="203">
        <v>0</v>
      </c>
      <c r="AK62" s="203">
        <v>5.44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2.06</v>
      </c>
      <c r="AJ63" s="203">
        <v>0</v>
      </c>
      <c r="AK63" s="203">
        <v>5.44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2.06</v>
      </c>
      <c r="AJ64" s="203">
        <v>0</v>
      </c>
      <c r="AK64" s="203">
        <v>5.44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2.06</v>
      </c>
      <c r="AJ65" s="203">
        <v>0</v>
      </c>
      <c r="AK65" s="203">
        <v>5.44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2.06</v>
      </c>
      <c r="AJ66" s="203">
        <v>0</v>
      </c>
      <c r="AK66" s="203">
        <v>5.44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2.06</v>
      </c>
      <c r="AJ67" s="203">
        <v>0</v>
      </c>
      <c r="AK67" s="203">
        <v>5.44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2.06</v>
      </c>
      <c r="AJ68" s="203">
        <v>0</v>
      </c>
      <c r="AK68" s="203">
        <v>5.44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2.06</v>
      </c>
      <c r="AJ69" s="203">
        <v>0</v>
      </c>
      <c r="AK69" s="203">
        <v>5.44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2.06</v>
      </c>
      <c r="AJ70" s="203">
        <v>0</v>
      </c>
      <c r="AK70" s="203">
        <v>5.44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2.06</v>
      </c>
      <c r="AJ71" s="203">
        <v>0</v>
      </c>
      <c r="AK71" s="203">
        <v>5.44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2.06</v>
      </c>
      <c r="AJ72" s="203">
        <v>0</v>
      </c>
      <c r="AK72" s="203">
        <v>5.44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</v>
      </c>
      <c r="AJ73" s="203">
        <v>0</v>
      </c>
      <c r="AK73" s="203">
        <v>5.44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1.67</v>
      </c>
      <c r="AJ74" s="203">
        <v>0</v>
      </c>
      <c r="AK74" s="203">
        <v>5.44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1.84</v>
      </c>
      <c r="AJ75" s="203">
        <v>0</v>
      </c>
      <c r="AK75" s="203">
        <v>5.44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1.84</v>
      </c>
      <c r="AJ76" s="203">
        <v>0</v>
      </c>
      <c r="AK76" s="203">
        <v>5.44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1.84</v>
      </c>
      <c r="AJ77" s="203">
        <v>0</v>
      </c>
      <c r="AK77" s="203">
        <v>5.44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1.84</v>
      </c>
      <c r="AJ78" s="203">
        <v>0</v>
      </c>
      <c r="AK78" s="203">
        <v>5.44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5.44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1.84</v>
      </c>
      <c r="AJ80" s="203">
        <v>0</v>
      </c>
      <c r="AK80" s="203">
        <v>5.44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1.84</v>
      </c>
      <c r="AJ81" s="203">
        <v>0</v>
      </c>
      <c r="AK81" s="203">
        <v>5.44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1.84</v>
      </c>
      <c r="AJ82" s="203">
        <v>0</v>
      </c>
      <c r="AK82" s="203">
        <v>5.44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1.84</v>
      </c>
      <c r="AJ83" s="203">
        <v>0</v>
      </c>
      <c r="AK83" s="203">
        <v>5.44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1.84</v>
      </c>
      <c r="AJ84" s="203">
        <v>0</v>
      </c>
      <c r="AK84" s="203">
        <v>5.44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2</v>
      </c>
      <c r="AJ85" s="203">
        <v>0</v>
      </c>
      <c r="AK85" s="203">
        <v>5.44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1.98</v>
      </c>
      <c r="AJ86" s="203">
        <v>0</v>
      </c>
      <c r="AK86" s="203">
        <v>5.44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1.98</v>
      </c>
      <c r="AJ87" s="203">
        <v>0</v>
      </c>
      <c r="AK87" s="203">
        <v>5.44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1.98</v>
      </c>
      <c r="AJ88" s="203">
        <v>0</v>
      </c>
      <c r="AK88" s="203">
        <v>5.44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1.98</v>
      </c>
      <c r="AJ89" s="203">
        <v>0</v>
      </c>
      <c r="AK89" s="203">
        <v>5.44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1.98</v>
      </c>
      <c r="AJ90" s="203">
        <v>0</v>
      </c>
      <c r="AK90" s="203">
        <v>5.44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</v>
      </c>
      <c r="AJ91" s="203">
        <v>0</v>
      </c>
      <c r="AK91" s="203">
        <v>5.53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1.98</v>
      </c>
      <c r="AJ92" s="203">
        <v>0</v>
      </c>
      <c r="AK92" s="203">
        <v>5.53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1.98</v>
      </c>
      <c r="AJ93" s="203">
        <v>0</v>
      </c>
      <c r="AK93" s="203">
        <v>5.53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1.49</v>
      </c>
      <c r="AJ94" s="203">
        <v>0</v>
      </c>
      <c r="AK94" s="203">
        <v>5.53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1.49</v>
      </c>
      <c r="AJ95" s="203">
        <v>0</v>
      </c>
      <c r="AK95" s="203">
        <v>5.53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1.49</v>
      </c>
      <c r="AJ96" s="203">
        <v>0</v>
      </c>
      <c r="AK96" s="203">
        <v>5.53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</v>
      </c>
      <c r="AJ97" s="203">
        <v>0</v>
      </c>
      <c r="AK97" s="203">
        <v>5.53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1.49</v>
      </c>
      <c r="AJ98" s="203">
        <v>0</v>
      </c>
      <c r="AK98" s="203">
        <v>5.53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4.7392500000000018E-2</v>
      </c>
      <c r="AJ99">
        <f t="shared" si="0"/>
        <v>0</v>
      </c>
      <c r="AK99">
        <f t="shared" si="0"/>
        <v>0.13536999999999985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34.72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299.02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300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300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300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305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305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284.02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284.02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284.02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284.02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305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296.42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296.42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296.42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272.8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272.8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36</v>
      </c>
      <c r="J23" s="203">
        <v>0</v>
      </c>
      <c r="K23" s="203">
        <v>272.8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36</v>
      </c>
      <c r="J24" s="203">
        <v>0</v>
      </c>
      <c r="K24" s="203">
        <v>272.8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36</v>
      </c>
      <c r="J25" s="203">
        <v>0</v>
      </c>
      <c r="K25" s="203">
        <v>292.39999999999998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36</v>
      </c>
      <c r="J26" s="203">
        <v>0</v>
      </c>
      <c r="K26" s="203">
        <v>292.39999999999998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36</v>
      </c>
      <c r="J27" s="203">
        <v>0</v>
      </c>
      <c r="K27" s="203">
        <v>305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36</v>
      </c>
      <c r="J28" s="203">
        <v>0</v>
      </c>
      <c r="K28" s="203">
        <v>305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36</v>
      </c>
      <c r="J29" s="203">
        <v>0</v>
      </c>
      <c r="K29" s="203">
        <v>305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292.39999999999998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36</v>
      </c>
      <c r="J31" s="203">
        <v>0</v>
      </c>
      <c r="K31" s="203">
        <v>292.39999999999998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36</v>
      </c>
      <c r="J32" s="203">
        <v>0</v>
      </c>
      <c r="K32" s="203">
        <v>292.39999999999998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36</v>
      </c>
      <c r="J33" s="203">
        <v>0</v>
      </c>
      <c r="K33" s="203">
        <v>292.39999999999998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36</v>
      </c>
      <c r="J34" s="203">
        <v>0</v>
      </c>
      <c r="K34" s="203">
        <v>272.8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272.8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272.8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272.8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34</v>
      </c>
      <c r="J38" s="203">
        <v>0</v>
      </c>
      <c r="K38" s="203">
        <v>272.8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272.8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272.8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272.8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272.8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272.8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34</v>
      </c>
      <c r="J44" s="203">
        <v>0</v>
      </c>
      <c r="K44" s="203">
        <v>272.8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272.8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272.8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34</v>
      </c>
      <c r="J47" s="203">
        <v>0</v>
      </c>
      <c r="K47" s="203">
        <v>272.8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34</v>
      </c>
      <c r="J48" s="203">
        <v>0</v>
      </c>
      <c r="K48" s="203">
        <v>272.8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34</v>
      </c>
      <c r="J49" s="203">
        <v>0</v>
      </c>
      <c r="K49" s="203">
        <v>271.8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34</v>
      </c>
      <c r="J50" s="203">
        <v>0</v>
      </c>
      <c r="K50" s="203">
        <v>271.8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34</v>
      </c>
      <c r="J51" s="203">
        <v>0</v>
      </c>
      <c r="K51" s="203">
        <v>271.8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34</v>
      </c>
      <c r="J52" s="203">
        <v>0</v>
      </c>
      <c r="K52" s="203">
        <v>271.8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34</v>
      </c>
      <c r="J53" s="203">
        <v>0</v>
      </c>
      <c r="K53" s="203">
        <v>271.8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34</v>
      </c>
      <c r="J54" s="203">
        <v>0</v>
      </c>
      <c r="K54" s="203">
        <v>271.8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34</v>
      </c>
      <c r="J55" s="203">
        <v>0</v>
      </c>
      <c r="K55" s="203">
        <v>271.8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34</v>
      </c>
      <c r="J56" s="203">
        <v>0</v>
      </c>
      <c r="K56" s="203">
        <v>271.8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34</v>
      </c>
      <c r="J57" s="203">
        <v>0</v>
      </c>
      <c r="K57" s="203">
        <v>271.8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34</v>
      </c>
      <c r="J58" s="203">
        <v>0</v>
      </c>
      <c r="K58" s="203">
        <v>271.8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34</v>
      </c>
      <c r="J59" s="203">
        <v>0</v>
      </c>
      <c r="K59" s="203">
        <v>271.8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34</v>
      </c>
      <c r="J60" s="203">
        <v>0</v>
      </c>
      <c r="K60" s="203">
        <v>291.39999999999998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34</v>
      </c>
      <c r="J61" s="203">
        <v>0</v>
      </c>
      <c r="K61" s="203">
        <v>295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34</v>
      </c>
      <c r="J62" s="203">
        <v>0</v>
      </c>
      <c r="K62" s="203">
        <v>295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34</v>
      </c>
      <c r="J63" s="203">
        <v>0</v>
      </c>
      <c r="K63" s="203">
        <v>295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34</v>
      </c>
      <c r="J64" s="203">
        <v>0</v>
      </c>
      <c r="K64" s="203">
        <v>295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34</v>
      </c>
      <c r="J65" s="203">
        <v>0</v>
      </c>
      <c r="K65" s="203">
        <v>295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34</v>
      </c>
      <c r="J66" s="203">
        <v>0</v>
      </c>
      <c r="K66" s="203">
        <v>295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34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34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34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34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34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34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31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31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32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32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32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295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33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33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33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33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33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33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33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33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33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30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30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30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30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30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0.83668000000000009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0.80825000000000002</v>
      </c>
      <c r="J99" s="156">
        <f t="shared" si="0"/>
        <v>0</v>
      </c>
      <c r="K99" s="156">
        <f t="shared" si="0"/>
        <v>6.9307899999999956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14.53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6.03</v>
      </c>
      <c r="L3" s="203">
        <v>59.59</v>
      </c>
      <c r="M3" s="203">
        <v>1.17</v>
      </c>
      <c r="N3" s="203">
        <v>1.95</v>
      </c>
      <c r="O3" s="203">
        <v>2.75</v>
      </c>
      <c r="P3" s="203">
        <v>0.91</v>
      </c>
      <c r="Q3" s="203">
        <v>0.36</v>
      </c>
      <c r="R3" s="203">
        <v>0.7</v>
      </c>
      <c r="S3" s="203">
        <v>0.43</v>
      </c>
      <c r="T3" s="203">
        <v>0</v>
      </c>
      <c r="U3" s="203">
        <v>1.94</v>
      </c>
      <c r="V3" s="203">
        <v>0.34</v>
      </c>
      <c r="W3" s="203">
        <v>0.57999999999999996</v>
      </c>
      <c r="X3" s="203">
        <v>2.4300000000000002</v>
      </c>
      <c r="Y3" s="203">
        <v>0</v>
      </c>
      <c r="Z3" s="203">
        <v>4.76</v>
      </c>
      <c r="AA3" s="203">
        <v>1.37</v>
      </c>
      <c r="AB3" s="203">
        <v>0</v>
      </c>
      <c r="AC3" s="203">
        <v>19.89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46.96</v>
      </c>
      <c r="AJ3" s="203">
        <v>0</v>
      </c>
      <c r="AK3" s="203">
        <v>5.05</v>
      </c>
      <c r="AL3" s="203">
        <v>0</v>
      </c>
      <c r="AM3" s="203">
        <v>0</v>
      </c>
      <c r="AN3" s="203">
        <v>0</v>
      </c>
      <c r="AO3" s="203">
        <v>99.62</v>
      </c>
      <c r="AP3" s="203">
        <v>127.63</v>
      </c>
    </row>
    <row r="4" spans="1:42">
      <c r="A4" t="s">
        <v>46</v>
      </c>
      <c r="B4" s="203">
        <v>0</v>
      </c>
      <c r="C4" s="203">
        <v>14.53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6.03</v>
      </c>
      <c r="L4" s="203">
        <v>59.59</v>
      </c>
      <c r="M4" s="203">
        <v>1.17</v>
      </c>
      <c r="N4" s="203">
        <v>1.95</v>
      </c>
      <c r="O4" s="203">
        <v>2.75</v>
      </c>
      <c r="P4" s="203">
        <v>0.91</v>
      </c>
      <c r="Q4" s="203">
        <v>0.36</v>
      </c>
      <c r="R4" s="203">
        <v>0.7</v>
      </c>
      <c r="S4" s="203">
        <v>0.43</v>
      </c>
      <c r="T4" s="203">
        <v>0</v>
      </c>
      <c r="U4" s="203">
        <v>1.94</v>
      </c>
      <c r="V4" s="203">
        <v>0.34</v>
      </c>
      <c r="W4" s="203">
        <v>0.57999999999999996</v>
      </c>
      <c r="X4" s="203">
        <v>2.4300000000000002</v>
      </c>
      <c r="Y4" s="203">
        <v>0</v>
      </c>
      <c r="Z4" s="203">
        <v>4.76</v>
      </c>
      <c r="AA4" s="203">
        <v>1.37</v>
      </c>
      <c r="AB4" s="203">
        <v>0</v>
      </c>
      <c r="AC4" s="203">
        <v>19.89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46.96</v>
      </c>
      <c r="AJ4" s="203">
        <v>0</v>
      </c>
      <c r="AK4" s="203">
        <v>5.05</v>
      </c>
      <c r="AL4" s="203">
        <v>0</v>
      </c>
      <c r="AM4" s="203">
        <v>0</v>
      </c>
      <c r="AN4" s="203">
        <v>0</v>
      </c>
      <c r="AO4" s="203">
        <v>99.62</v>
      </c>
      <c r="AP4" s="203">
        <v>127.63</v>
      </c>
    </row>
    <row r="5" spans="1:42">
      <c r="A5" t="s">
        <v>47</v>
      </c>
      <c r="B5" s="203">
        <v>0</v>
      </c>
      <c r="C5" s="203">
        <v>14.53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6.03</v>
      </c>
      <c r="L5" s="203">
        <v>59.59</v>
      </c>
      <c r="M5" s="203">
        <v>1.17</v>
      </c>
      <c r="N5" s="203">
        <v>1.95</v>
      </c>
      <c r="O5" s="203">
        <v>2.75</v>
      </c>
      <c r="P5" s="203">
        <v>1.19</v>
      </c>
      <c r="Q5" s="203">
        <v>0.36</v>
      </c>
      <c r="R5" s="203">
        <v>0.7</v>
      </c>
      <c r="S5" s="203">
        <v>0.43</v>
      </c>
      <c r="T5" s="203">
        <v>0</v>
      </c>
      <c r="U5" s="203">
        <v>1.94</v>
      </c>
      <c r="V5" s="203">
        <v>0.34</v>
      </c>
      <c r="W5" s="203">
        <v>0.57999999999999996</v>
      </c>
      <c r="X5" s="203">
        <v>2.4300000000000002</v>
      </c>
      <c r="Y5" s="203">
        <v>0</v>
      </c>
      <c r="Z5" s="203">
        <v>4.76</v>
      </c>
      <c r="AA5" s="203">
        <v>1.37</v>
      </c>
      <c r="AB5" s="203">
        <v>0</v>
      </c>
      <c r="AC5" s="203">
        <v>19.89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46.96</v>
      </c>
      <c r="AJ5" s="203">
        <v>0</v>
      </c>
      <c r="AK5" s="203">
        <v>5.05</v>
      </c>
      <c r="AL5" s="203">
        <v>0</v>
      </c>
      <c r="AM5" s="203">
        <v>0</v>
      </c>
      <c r="AN5" s="203">
        <v>0</v>
      </c>
      <c r="AO5" s="203">
        <v>99.62</v>
      </c>
      <c r="AP5" s="203">
        <v>127.63</v>
      </c>
    </row>
    <row r="6" spans="1:42">
      <c r="A6" t="s">
        <v>48</v>
      </c>
      <c r="B6" s="203">
        <v>0</v>
      </c>
      <c r="C6" s="203">
        <v>14.53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6.03</v>
      </c>
      <c r="L6" s="203">
        <v>59.59</v>
      </c>
      <c r="M6" s="203">
        <v>1.17</v>
      </c>
      <c r="N6" s="203">
        <v>1.95</v>
      </c>
      <c r="O6" s="203">
        <v>2.75</v>
      </c>
      <c r="P6" s="203">
        <v>1.19</v>
      </c>
      <c r="Q6" s="203">
        <v>0.36</v>
      </c>
      <c r="R6" s="203">
        <v>0.7</v>
      </c>
      <c r="S6" s="203">
        <v>0.43</v>
      </c>
      <c r="T6" s="203">
        <v>0</v>
      </c>
      <c r="U6" s="203">
        <v>1.94</v>
      </c>
      <c r="V6" s="203">
        <v>0.34</v>
      </c>
      <c r="W6" s="203">
        <v>0.57999999999999996</v>
      </c>
      <c r="X6" s="203">
        <v>2.4300000000000002</v>
      </c>
      <c r="Y6" s="203">
        <v>0</v>
      </c>
      <c r="Z6" s="203">
        <v>4.76</v>
      </c>
      <c r="AA6" s="203">
        <v>1.37</v>
      </c>
      <c r="AB6" s="203">
        <v>0</v>
      </c>
      <c r="AC6" s="203">
        <v>19.89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46.96</v>
      </c>
      <c r="AJ6" s="203">
        <v>0</v>
      </c>
      <c r="AK6" s="203">
        <v>5.05</v>
      </c>
      <c r="AL6" s="203">
        <v>0</v>
      </c>
      <c r="AM6" s="203">
        <v>0</v>
      </c>
      <c r="AN6" s="203">
        <v>0</v>
      </c>
      <c r="AO6" s="203">
        <v>99.62</v>
      </c>
      <c r="AP6" s="203">
        <v>127.63</v>
      </c>
    </row>
    <row r="7" spans="1:42">
      <c r="A7" t="s">
        <v>49</v>
      </c>
      <c r="B7" s="203">
        <v>0</v>
      </c>
      <c r="C7" s="203">
        <v>14.53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6.03</v>
      </c>
      <c r="L7" s="203">
        <v>59.59</v>
      </c>
      <c r="M7" s="203">
        <v>1.17</v>
      </c>
      <c r="N7" s="203">
        <v>1.95</v>
      </c>
      <c r="O7" s="203">
        <v>2.75</v>
      </c>
      <c r="P7" s="203">
        <v>1.19</v>
      </c>
      <c r="Q7" s="203">
        <v>0.36</v>
      </c>
      <c r="R7" s="203">
        <v>0.7</v>
      </c>
      <c r="S7" s="203">
        <v>0.43</v>
      </c>
      <c r="T7" s="203">
        <v>0</v>
      </c>
      <c r="U7" s="203">
        <v>1.94</v>
      </c>
      <c r="V7" s="203">
        <v>0.34</v>
      </c>
      <c r="W7" s="203">
        <v>0.57999999999999996</v>
      </c>
      <c r="X7" s="203">
        <v>2.4300000000000002</v>
      </c>
      <c r="Y7" s="203">
        <v>0</v>
      </c>
      <c r="Z7" s="203">
        <v>4.76</v>
      </c>
      <c r="AA7" s="203">
        <v>1.37</v>
      </c>
      <c r="AB7" s="203">
        <v>0</v>
      </c>
      <c r="AC7" s="203">
        <v>19.89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46.96</v>
      </c>
      <c r="AJ7" s="203">
        <v>0</v>
      </c>
      <c r="AK7" s="203">
        <v>5.05</v>
      </c>
      <c r="AL7" s="203">
        <v>0</v>
      </c>
      <c r="AM7" s="203">
        <v>0</v>
      </c>
      <c r="AN7" s="203">
        <v>0</v>
      </c>
      <c r="AO7" s="203">
        <v>99.62</v>
      </c>
      <c r="AP7" s="203">
        <v>127.63</v>
      </c>
    </row>
    <row r="8" spans="1:42">
      <c r="A8" t="s">
        <v>50</v>
      </c>
      <c r="B8" s="203">
        <v>0</v>
      </c>
      <c r="C8" s="203">
        <v>14.53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6.03</v>
      </c>
      <c r="L8" s="203">
        <v>59.59</v>
      </c>
      <c r="M8" s="203">
        <v>1.17</v>
      </c>
      <c r="N8" s="203">
        <v>1.95</v>
      </c>
      <c r="O8" s="203">
        <v>2.75</v>
      </c>
      <c r="P8" s="203">
        <v>1.19</v>
      </c>
      <c r="Q8" s="203">
        <v>0.36</v>
      </c>
      <c r="R8" s="203">
        <v>0.7</v>
      </c>
      <c r="S8" s="203">
        <v>0.43</v>
      </c>
      <c r="T8" s="203">
        <v>0</v>
      </c>
      <c r="U8" s="203">
        <v>1.94</v>
      </c>
      <c r="V8" s="203">
        <v>0.34</v>
      </c>
      <c r="W8" s="203">
        <v>0.57999999999999996</v>
      </c>
      <c r="X8" s="203">
        <v>2.4300000000000002</v>
      </c>
      <c r="Y8" s="203">
        <v>0</v>
      </c>
      <c r="Z8" s="203">
        <v>4.76</v>
      </c>
      <c r="AA8" s="203">
        <v>1.37</v>
      </c>
      <c r="AB8" s="203">
        <v>0</v>
      </c>
      <c r="AC8" s="203">
        <v>19.89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46.96</v>
      </c>
      <c r="AJ8" s="203">
        <v>0</v>
      </c>
      <c r="AK8" s="203">
        <v>5.05</v>
      </c>
      <c r="AL8" s="203">
        <v>0</v>
      </c>
      <c r="AM8" s="203">
        <v>0</v>
      </c>
      <c r="AN8" s="203">
        <v>0</v>
      </c>
      <c r="AO8" s="203">
        <v>99.62</v>
      </c>
      <c r="AP8" s="203">
        <v>127.63</v>
      </c>
    </row>
    <row r="9" spans="1:42">
      <c r="A9" t="s">
        <v>51</v>
      </c>
      <c r="B9" s="203">
        <v>0</v>
      </c>
      <c r="C9" s="203">
        <v>14.53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6.03</v>
      </c>
      <c r="L9" s="203">
        <v>59.59</v>
      </c>
      <c r="M9" s="203">
        <v>1.17</v>
      </c>
      <c r="N9" s="203">
        <v>1.95</v>
      </c>
      <c r="O9" s="203">
        <v>2.75</v>
      </c>
      <c r="P9" s="203">
        <v>1.19</v>
      </c>
      <c r="Q9" s="203">
        <v>0.36</v>
      </c>
      <c r="R9" s="203">
        <v>0.7</v>
      </c>
      <c r="S9" s="203">
        <v>0.43</v>
      </c>
      <c r="T9" s="203">
        <v>0</v>
      </c>
      <c r="U9" s="203">
        <v>1.94</v>
      </c>
      <c r="V9" s="203">
        <v>0.34</v>
      </c>
      <c r="W9" s="203">
        <v>0.57999999999999996</v>
      </c>
      <c r="X9" s="203">
        <v>2.4300000000000002</v>
      </c>
      <c r="Y9" s="203">
        <v>0</v>
      </c>
      <c r="Z9" s="203">
        <v>4.76</v>
      </c>
      <c r="AA9" s="203">
        <v>1.37</v>
      </c>
      <c r="AB9" s="203">
        <v>0</v>
      </c>
      <c r="AC9" s="203">
        <v>19.89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46.96</v>
      </c>
      <c r="AJ9" s="203">
        <v>0</v>
      </c>
      <c r="AK9" s="203">
        <v>5.05</v>
      </c>
      <c r="AL9" s="203">
        <v>0</v>
      </c>
      <c r="AM9" s="203">
        <v>0</v>
      </c>
      <c r="AN9" s="203">
        <v>0</v>
      </c>
      <c r="AO9" s="203">
        <v>99.62</v>
      </c>
      <c r="AP9" s="203">
        <v>127.63</v>
      </c>
    </row>
    <row r="10" spans="1:42">
      <c r="A10" t="s">
        <v>52</v>
      </c>
      <c r="B10" s="203">
        <v>0</v>
      </c>
      <c r="C10" s="203">
        <v>14.53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6.03</v>
      </c>
      <c r="L10" s="203">
        <v>59.59</v>
      </c>
      <c r="M10" s="203">
        <v>1.17</v>
      </c>
      <c r="N10" s="203">
        <v>1.95</v>
      </c>
      <c r="O10" s="203">
        <v>2.75</v>
      </c>
      <c r="P10" s="203">
        <v>1.19</v>
      </c>
      <c r="Q10" s="203">
        <v>0.36</v>
      </c>
      <c r="R10" s="203">
        <v>0.52</v>
      </c>
      <c r="S10" s="203">
        <v>0.31</v>
      </c>
      <c r="T10" s="203">
        <v>0</v>
      </c>
      <c r="U10" s="203">
        <v>1.94</v>
      </c>
      <c r="V10" s="203">
        <v>0.34</v>
      </c>
      <c r="W10" s="203">
        <v>0.57999999999999996</v>
      </c>
      <c r="X10" s="203">
        <v>2.4300000000000002</v>
      </c>
      <c r="Y10" s="203">
        <v>0</v>
      </c>
      <c r="Z10" s="203">
        <v>4.76</v>
      </c>
      <c r="AA10" s="203">
        <v>1.37</v>
      </c>
      <c r="AB10" s="203">
        <v>0</v>
      </c>
      <c r="AC10" s="203">
        <v>19.89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46.96</v>
      </c>
      <c r="AJ10" s="203">
        <v>0</v>
      </c>
      <c r="AK10" s="203">
        <v>5.05</v>
      </c>
      <c r="AL10" s="203">
        <v>0</v>
      </c>
      <c r="AM10" s="203">
        <v>0</v>
      </c>
      <c r="AN10" s="203">
        <v>0</v>
      </c>
      <c r="AO10" s="203">
        <v>99.62</v>
      </c>
      <c r="AP10" s="203">
        <v>127.63</v>
      </c>
    </row>
    <row r="11" spans="1:42">
      <c r="A11" t="s">
        <v>53</v>
      </c>
      <c r="B11" s="203">
        <v>0</v>
      </c>
      <c r="C11" s="203">
        <v>14.53</v>
      </c>
      <c r="D11" s="203">
        <v>4.1500000000000004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6.03</v>
      </c>
      <c r="L11" s="203">
        <v>59.59</v>
      </c>
      <c r="M11" s="203">
        <v>1.17</v>
      </c>
      <c r="N11" s="203">
        <v>1.95</v>
      </c>
      <c r="O11" s="203">
        <v>2.75</v>
      </c>
      <c r="P11" s="203">
        <v>1.04</v>
      </c>
      <c r="Q11" s="203">
        <v>0.36</v>
      </c>
      <c r="R11" s="203">
        <v>0.7</v>
      </c>
      <c r="S11" s="203">
        <v>0.44</v>
      </c>
      <c r="T11" s="203">
        <v>0</v>
      </c>
      <c r="U11" s="203">
        <v>1.94</v>
      </c>
      <c r="V11" s="203">
        <v>0.34</v>
      </c>
      <c r="W11" s="203">
        <v>0.57999999999999996</v>
      </c>
      <c r="X11" s="203">
        <v>2.4300000000000002</v>
      </c>
      <c r="Y11" s="203">
        <v>0</v>
      </c>
      <c r="Z11" s="203">
        <v>4.76</v>
      </c>
      <c r="AA11" s="203">
        <v>1.37</v>
      </c>
      <c r="AB11" s="203">
        <v>0</v>
      </c>
      <c r="AC11" s="203">
        <v>19.89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46.96</v>
      </c>
      <c r="AJ11" s="203">
        <v>0</v>
      </c>
      <c r="AK11" s="203">
        <v>3.47</v>
      </c>
      <c r="AL11" s="203">
        <v>0</v>
      </c>
      <c r="AM11" s="203">
        <v>0</v>
      </c>
      <c r="AN11" s="203">
        <v>0</v>
      </c>
      <c r="AO11" s="203">
        <v>99.62</v>
      </c>
      <c r="AP11" s="203">
        <v>127.63</v>
      </c>
    </row>
    <row r="12" spans="1:42">
      <c r="A12" t="s">
        <v>54</v>
      </c>
      <c r="B12" s="203">
        <v>0</v>
      </c>
      <c r="C12" s="203">
        <v>14.53</v>
      </c>
      <c r="D12" s="203">
        <v>4.1500000000000004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6.03</v>
      </c>
      <c r="L12" s="203">
        <v>59.59</v>
      </c>
      <c r="M12" s="203">
        <v>1.17</v>
      </c>
      <c r="N12" s="203">
        <v>1.95</v>
      </c>
      <c r="O12" s="203">
        <v>2.75</v>
      </c>
      <c r="P12" s="203">
        <v>1.04</v>
      </c>
      <c r="Q12" s="203">
        <v>0.36</v>
      </c>
      <c r="R12" s="203">
        <v>0.7</v>
      </c>
      <c r="S12" s="203">
        <v>0.44</v>
      </c>
      <c r="T12" s="203">
        <v>0</v>
      </c>
      <c r="U12" s="203">
        <v>1.94</v>
      </c>
      <c r="V12" s="203">
        <v>0.34</v>
      </c>
      <c r="W12" s="203">
        <v>0.57999999999999996</v>
      </c>
      <c r="X12" s="203">
        <v>2.4300000000000002</v>
      </c>
      <c r="Y12" s="203">
        <v>0</v>
      </c>
      <c r="Z12" s="203">
        <v>4.76</v>
      </c>
      <c r="AA12" s="203">
        <v>1.37</v>
      </c>
      <c r="AB12" s="203">
        <v>0</v>
      </c>
      <c r="AC12" s="203">
        <v>19.89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46.96</v>
      </c>
      <c r="AJ12" s="203">
        <v>0</v>
      </c>
      <c r="AK12" s="203">
        <v>3.47</v>
      </c>
      <c r="AL12" s="203">
        <v>0</v>
      </c>
      <c r="AM12" s="203">
        <v>0</v>
      </c>
      <c r="AN12" s="203">
        <v>0</v>
      </c>
      <c r="AO12" s="203">
        <v>99.62</v>
      </c>
      <c r="AP12" s="203">
        <v>127.63</v>
      </c>
    </row>
    <row r="13" spans="1:42">
      <c r="A13" t="s">
        <v>55</v>
      </c>
      <c r="B13" s="203">
        <v>0</v>
      </c>
      <c r="C13" s="203">
        <v>14.53</v>
      </c>
      <c r="D13" s="203">
        <v>4.1500000000000004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74.16</v>
      </c>
      <c r="L13" s="203">
        <v>59.59</v>
      </c>
      <c r="M13" s="203">
        <v>1.17</v>
      </c>
      <c r="N13" s="203">
        <v>1.95</v>
      </c>
      <c r="O13" s="203">
        <v>2.75</v>
      </c>
      <c r="P13" s="203">
        <v>0.9</v>
      </c>
      <c r="Q13" s="203">
        <v>0.36</v>
      </c>
      <c r="R13" s="203">
        <v>0.7</v>
      </c>
      <c r="S13" s="203">
        <v>0.44</v>
      </c>
      <c r="T13" s="203">
        <v>0</v>
      </c>
      <c r="U13" s="203">
        <v>1.94</v>
      </c>
      <c r="V13" s="203">
        <v>0.34</v>
      </c>
      <c r="W13" s="203">
        <v>0.57999999999999996</v>
      </c>
      <c r="X13" s="203">
        <v>2.4300000000000002</v>
      </c>
      <c r="Y13" s="203">
        <v>0</v>
      </c>
      <c r="Z13" s="203">
        <v>4.37</v>
      </c>
      <c r="AA13" s="203">
        <v>1.37</v>
      </c>
      <c r="AB13" s="203">
        <v>0</v>
      </c>
      <c r="AC13" s="203">
        <v>19.89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46.96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99.62</v>
      </c>
      <c r="AP13" s="203">
        <v>127.63</v>
      </c>
    </row>
    <row r="14" spans="1:42">
      <c r="A14" t="s">
        <v>56</v>
      </c>
      <c r="B14" s="203">
        <v>0</v>
      </c>
      <c r="C14" s="203">
        <v>14.53</v>
      </c>
      <c r="D14" s="203">
        <v>4.1500000000000004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74.16</v>
      </c>
      <c r="L14" s="203">
        <v>59.59</v>
      </c>
      <c r="M14" s="203">
        <v>1.17</v>
      </c>
      <c r="N14" s="203">
        <v>1.95</v>
      </c>
      <c r="O14" s="203">
        <v>2.75</v>
      </c>
      <c r="P14" s="203">
        <v>0.9</v>
      </c>
      <c r="Q14" s="203">
        <v>0.36</v>
      </c>
      <c r="R14" s="203">
        <v>0.7</v>
      </c>
      <c r="S14" s="203">
        <v>0.44</v>
      </c>
      <c r="T14" s="203">
        <v>0</v>
      </c>
      <c r="U14" s="203">
        <v>1.94</v>
      </c>
      <c r="V14" s="203">
        <v>0.34</v>
      </c>
      <c r="W14" s="203">
        <v>0.57999999999999996</v>
      </c>
      <c r="X14" s="203">
        <v>2.4300000000000002</v>
      </c>
      <c r="Y14" s="203">
        <v>0</v>
      </c>
      <c r="Z14" s="203">
        <v>4.37</v>
      </c>
      <c r="AA14" s="203">
        <v>1.37</v>
      </c>
      <c r="AB14" s="203">
        <v>0</v>
      </c>
      <c r="AC14" s="203">
        <v>19.89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46.96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99.62</v>
      </c>
      <c r="AP14" s="203">
        <v>127.63</v>
      </c>
    </row>
    <row r="15" spans="1:42">
      <c r="A15" t="s">
        <v>57</v>
      </c>
      <c r="B15" s="203">
        <v>0</v>
      </c>
      <c r="C15" s="203">
        <v>14.53</v>
      </c>
      <c r="D15" s="203">
        <v>4.1500000000000004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74.16</v>
      </c>
      <c r="L15" s="203">
        <v>59.59</v>
      </c>
      <c r="M15" s="203">
        <v>1.17</v>
      </c>
      <c r="N15" s="203">
        <v>1.95</v>
      </c>
      <c r="O15" s="203">
        <v>2.75</v>
      </c>
      <c r="P15" s="203">
        <v>0.9</v>
      </c>
      <c r="Q15" s="203">
        <v>0.36</v>
      </c>
      <c r="R15" s="203">
        <v>0.7</v>
      </c>
      <c r="S15" s="203">
        <v>0.44</v>
      </c>
      <c r="T15" s="203">
        <v>0</v>
      </c>
      <c r="U15" s="203">
        <v>1.94</v>
      </c>
      <c r="V15" s="203">
        <v>0.34</v>
      </c>
      <c r="W15" s="203">
        <v>0.57999999999999996</v>
      </c>
      <c r="X15" s="203">
        <v>2.4300000000000002</v>
      </c>
      <c r="Y15" s="203">
        <v>0</v>
      </c>
      <c r="Z15" s="203">
        <v>4.37</v>
      </c>
      <c r="AA15" s="203">
        <v>1.37</v>
      </c>
      <c r="AB15" s="203">
        <v>0</v>
      </c>
      <c r="AC15" s="203">
        <v>19.89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46.96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99.62</v>
      </c>
      <c r="AP15" s="203">
        <v>127.63</v>
      </c>
    </row>
    <row r="16" spans="1:42">
      <c r="A16" t="s">
        <v>58</v>
      </c>
      <c r="B16" s="203">
        <v>0</v>
      </c>
      <c r="C16" s="203">
        <v>14.53</v>
      </c>
      <c r="D16" s="203">
        <v>4.1500000000000004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74.16</v>
      </c>
      <c r="L16" s="203">
        <v>59.59</v>
      </c>
      <c r="M16" s="203">
        <v>1.17</v>
      </c>
      <c r="N16" s="203">
        <v>1.95</v>
      </c>
      <c r="O16" s="203">
        <v>2.75</v>
      </c>
      <c r="P16" s="203">
        <v>0.9</v>
      </c>
      <c r="Q16" s="203">
        <v>0.36</v>
      </c>
      <c r="R16" s="203">
        <v>0.7</v>
      </c>
      <c r="S16" s="203">
        <v>0.43</v>
      </c>
      <c r="T16" s="203">
        <v>0</v>
      </c>
      <c r="U16" s="203">
        <v>1.94</v>
      </c>
      <c r="V16" s="203">
        <v>0.34</v>
      </c>
      <c r="W16" s="203">
        <v>0.57999999999999996</v>
      </c>
      <c r="X16" s="203">
        <v>2.4300000000000002</v>
      </c>
      <c r="Y16" s="203">
        <v>0</v>
      </c>
      <c r="Z16" s="203">
        <v>4.37</v>
      </c>
      <c r="AA16" s="203">
        <v>1.37</v>
      </c>
      <c r="AB16" s="203">
        <v>0</v>
      </c>
      <c r="AC16" s="203">
        <v>19.89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46.96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99.62</v>
      </c>
      <c r="AP16" s="203">
        <v>127.63</v>
      </c>
    </row>
    <row r="17" spans="1:42">
      <c r="A17" t="s">
        <v>59</v>
      </c>
      <c r="B17" s="203">
        <v>0</v>
      </c>
      <c r="C17" s="203">
        <v>14.53</v>
      </c>
      <c r="D17" s="203">
        <v>4.1500000000000004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74.16</v>
      </c>
      <c r="L17" s="203">
        <v>59.59</v>
      </c>
      <c r="M17" s="203">
        <v>1.17</v>
      </c>
      <c r="N17" s="203">
        <v>1.95</v>
      </c>
      <c r="O17" s="203">
        <v>2.75</v>
      </c>
      <c r="P17" s="203">
        <v>0.9</v>
      </c>
      <c r="Q17" s="203">
        <v>0.36</v>
      </c>
      <c r="R17" s="203">
        <v>0.7</v>
      </c>
      <c r="S17" s="203">
        <v>0.43</v>
      </c>
      <c r="T17" s="203">
        <v>0</v>
      </c>
      <c r="U17" s="203">
        <v>1.94</v>
      </c>
      <c r="V17" s="203">
        <v>0.34</v>
      </c>
      <c r="W17" s="203">
        <v>0.57999999999999996</v>
      </c>
      <c r="X17" s="203">
        <v>2.4300000000000002</v>
      </c>
      <c r="Y17" s="203">
        <v>0</v>
      </c>
      <c r="Z17" s="203">
        <v>3.71</v>
      </c>
      <c r="AA17" s="203">
        <v>1.19</v>
      </c>
      <c r="AB17" s="203">
        <v>0</v>
      </c>
      <c r="AC17" s="203">
        <v>19.89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46.96</v>
      </c>
      <c r="AJ17" s="203">
        <v>0</v>
      </c>
      <c r="AK17" s="203">
        <v>3.47</v>
      </c>
      <c r="AL17" s="203">
        <v>0</v>
      </c>
      <c r="AM17" s="203">
        <v>0</v>
      </c>
      <c r="AN17" s="203">
        <v>0</v>
      </c>
      <c r="AO17" s="203">
        <v>99.62</v>
      </c>
      <c r="AP17" s="203">
        <v>127.63</v>
      </c>
    </row>
    <row r="18" spans="1:42">
      <c r="A18" t="s">
        <v>60</v>
      </c>
      <c r="B18" s="203">
        <v>0</v>
      </c>
      <c r="C18" s="203">
        <v>14.53</v>
      </c>
      <c r="D18" s="203">
        <v>4.1500000000000004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74.16</v>
      </c>
      <c r="L18" s="203">
        <v>59.59</v>
      </c>
      <c r="M18" s="203">
        <v>1.17</v>
      </c>
      <c r="N18" s="203">
        <v>1.95</v>
      </c>
      <c r="O18" s="203">
        <v>2.75</v>
      </c>
      <c r="P18" s="203">
        <v>0.9</v>
      </c>
      <c r="Q18" s="203">
        <v>0.36</v>
      </c>
      <c r="R18" s="203">
        <v>0.7</v>
      </c>
      <c r="S18" s="203">
        <v>0.43</v>
      </c>
      <c r="T18" s="203">
        <v>0</v>
      </c>
      <c r="U18" s="203">
        <v>1.94</v>
      </c>
      <c r="V18" s="203">
        <v>0.34</v>
      </c>
      <c r="W18" s="203">
        <v>0.56999999999999995</v>
      </c>
      <c r="X18" s="203">
        <v>1.69</v>
      </c>
      <c r="Y18" s="203">
        <v>0</v>
      </c>
      <c r="Z18" s="203">
        <v>3.71</v>
      </c>
      <c r="AA18" s="203">
        <v>1.19</v>
      </c>
      <c r="AB18" s="203">
        <v>0</v>
      </c>
      <c r="AC18" s="203">
        <v>19.89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46.96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99.62</v>
      </c>
      <c r="AP18" s="203">
        <v>127.63</v>
      </c>
    </row>
    <row r="19" spans="1:42">
      <c r="A19" t="s">
        <v>61</v>
      </c>
      <c r="B19" s="203">
        <v>0</v>
      </c>
      <c r="C19" s="203">
        <v>14.53</v>
      </c>
      <c r="D19" s="203">
        <v>4.1500000000000004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74.16</v>
      </c>
      <c r="L19" s="203">
        <v>59.59</v>
      </c>
      <c r="M19" s="203">
        <v>1.17</v>
      </c>
      <c r="N19" s="203">
        <v>1.95</v>
      </c>
      <c r="O19" s="203">
        <v>2.75</v>
      </c>
      <c r="P19" s="203">
        <v>0.9</v>
      </c>
      <c r="Q19" s="203">
        <v>0.36</v>
      </c>
      <c r="R19" s="203">
        <v>0.7</v>
      </c>
      <c r="S19" s="203">
        <v>0.43</v>
      </c>
      <c r="T19" s="203">
        <v>0</v>
      </c>
      <c r="U19" s="203">
        <v>1.94</v>
      </c>
      <c r="V19" s="203">
        <v>0.34</v>
      </c>
      <c r="W19" s="203">
        <v>0.56999999999999995</v>
      </c>
      <c r="X19" s="203">
        <v>2.4300000000000002</v>
      </c>
      <c r="Y19" s="203">
        <v>0</v>
      </c>
      <c r="Z19" s="203">
        <v>4.1500000000000004</v>
      </c>
      <c r="AA19" s="203">
        <v>1.19</v>
      </c>
      <c r="AB19" s="203">
        <v>0</v>
      </c>
      <c r="AC19" s="203">
        <v>19.89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46.96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99.62</v>
      </c>
      <c r="AP19" s="203">
        <v>127.63</v>
      </c>
    </row>
    <row r="20" spans="1:42">
      <c r="A20" t="s">
        <v>62</v>
      </c>
      <c r="B20" s="203">
        <v>0</v>
      </c>
      <c r="C20" s="203">
        <v>14.53</v>
      </c>
      <c r="D20" s="203">
        <v>4.1500000000000004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74.16</v>
      </c>
      <c r="L20" s="203">
        <v>59.59</v>
      </c>
      <c r="M20" s="203">
        <v>1.17</v>
      </c>
      <c r="N20" s="203">
        <v>1.95</v>
      </c>
      <c r="O20" s="203">
        <v>2.75</v>
      </c>
      <c r="P20" s="203">
        <v>0.9</v>
      </c>
      <c r="Q20" s="203">
        <v>0.36</v>
      </c>
      <c r="R20" s="203">
        <v>0.7</v>
      </c>
      <c r="S20" s="203">
        <v>0.43</v>
      </c>
      <c r="T20" s="203">
        <v>0</v>
      </c>
      <c r="U20" s="203">
        <v>1.94</v>
      </c>
      <c r="V20" s="203">
        <v>0.34</v>
      </c>
      <c r="W20" s="203">
        <v>0.56999999999999995</v>
      </c>
      <c r="X20" s="203">
        <v>2.4300000000000002</v>
      </c>
      <c r="Y20" s="203">
        <v>0</v>
      </c>
      <c r="Z20" s="203">
        <v>4.1500000000000004</v>
      </c>
      <c r="AA20" s="203">
        <v>1.1299999999999999</v>
      </c>
      <c r="AB20" s="203">
        <v>0</v>
      </c>
      <c r="AC20" s="203">
        <v>19.89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46.96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99.62</v>
      </c>
      <c r="AP20" s="203">
        <v>127.63</v>
      </c>
    </row>
    <row r="21" spans="1:42">
      <c r="A21" t="s">
        <v>63</v>
      </c>
      <c r="B21" s="203">
        <v>0</v>
      </c>
      <c r="C21" s="203">
        <v>14.53</v>
      </c>
      <c r="D21" s="203">
        <v>4.1500000000000004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74.16</v>
      </c>
      <c r="L21" s="203">
        <v>59.59</v>
      </c>
      <c r="M21" s="203">
        <v>1.17</v>
      </c>
      <c r="N21" s="203">
        <v>1.95</v>
      </c>
      <c r="O21" s="203">
        <v>2.75</v>
      </c>
      <c r="P21" s="203">
        <v>0.9</v>
      </c>
      <c r="Q21" s="203">
        <v>4.6100000000000003</v>
      </c>
      <c r="R21" s="203">
        <v>10.72</v>
      </c>
      <c r="S21" s="203">
        <v>6.34</v>
      </c>
      <c r="T21" s="203">
        <v>0</v>
      </c>
      <c r="U21" s="203">
        <v>1.94</v>
      </c>
      <c r="V21" s="203">
        <v>0.34</v>
      </c>
      <c r="W21" s="203">
        <v>0.56999999999999995</v>
      </c>
      <c r="X21" s="203">
        <v>2.4300000000000002</v>
      </c>
      <c r="Y21" s="203">
        <v>0</v>
      </c>
      <c r="Z21" s="203">
        <v>4.1500000000000004</v>
      </c>
      <c r="AA21" s="203">
        <v>1.1299999999999999</v>
      </c>
      <c r="AB21" s="203">
        <v>0</v>
      </c>
      <c r="AC21" s="203">
        <v>19.89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46.96</v>
      </c>
      <c r="AJ21" s="203">
        <v>0</v>
      </c>
      <c r="AK21" s="203">
        <v>23.62</v>
      </c>
      <c r="AL21" s="203">
        <v>0</v>
      </c>
      <c r="AM21" s="203">
        <v>0</v>
      </c>
      <c r="AN21" s="203">
        <v>0</v>
      </c>
      <c r="AO21" s="203">
        <v>99.62</v>
      </c>
      <c r="AP21" s="203">
        <v>127.63</v>
      </c>
    </row>
    <row r="22" spans="1:42">
      <c r="A22" t="s">
        <v>64</v>
      </c>
      <c r="B22" s="203">
        <v>0</v>
      </c>
      <c r="C22" s="203">
        <v>14.53</v>
      </c>
      <c r="D22" s="203">
        <v>4.1500000000000004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74.16</v>
      </c>
      <c r="L22" s="203">
        <v>59.59</v>
      </c>
      <c r="M22" s="203">
        <v>1.17</v>
      </c>
      <c r="N22" s="203">
        <v>1.95</v>
      </c>
      <c r="O22" s="203">
        <v>2.75</v>
      </c>
      <c r="P22" s="203">
        <v>0.9</v>
      </c>
      <c r="Q22" s="203">
        <v>4.6100000000000003</v>
      </c>
      <c r="R22" s="203">
        <v>10.72</v>
      </c>
      <c r="S22" s="203">
        <v>6.34</v>
      </c>
      <c r="T22" s="203">
        <v>0</v>
      </c>
      <c r="U22" s="203">
        <v>1.94</v>
      </c>
      <c r="V22" s="203">
        <v>0.34</v>
      </c>
      <c r="W22" s="203">
        <v>0.56999999999999995</v>
      </c>
      <c r="X22" s="203">
        <v>2.4300000000000002</v>
      </c>
      <c r="Y22" s="203">
        <v>0</v>
      </c>
      <c r="Z22" s="203">
        <v>4.0199999999999996</v>
      </c>
      <c r="AA22" s="203">
        <v>1.1299999999999999</v>
      </c>
      <c r="AB22" s="203">
        <v>0</v>
      </c>
      <c r="AC22" s="203">
        <v>19.89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46.96</v>
      </c>
      <c r="AJ22" s="203">
        <v>0</v>
      </c>
      <c r="AK22" s="203">
        <v>23.62</v>
      </c>
      <c r="AL22" s="203">
        <v>0</v>
      </c>
      <c r="AM22" s="203">
        <v>0</v>
      </c>
      <c r="AN22" s="203">
        <v>0</v>
      </c>
      <c r="AO22" s="203">
        <v>99.62</v>
      </c>
      <c r="AP22" s="203">
        <v>127.63</v>
      </c>
    </row>
    <row r="23" spans="1:42">
      <c r="A23" t="s">
        <v>65</v>
      </c>
      <c r="B23" s="203">
        <v>0</v>
      </c>
      <c r="C23" s="203">
        <v>14.53</v>
      </c>
      <c r="D23" s="203">
        <v>4.1500000000000004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74.16</v>
      </c>
      <c r="L23" s="203">
        <v>59.59</v>
      </c>
      <c r="M23" s="203">
        <v>1.17</v>
      </c>
      <c r="N23" s="203">
        <v>1.95</v>
      </c>
      <c r="O23" s="203">
        <v>2.75</v>
      </c>
      <c r="P23" s="203">
        <v>0.9</v>
      </c>
      <c r="Q23" s="203">
        <v>4.6100000000000003</v>
      </c>
      <c r="R23" s="203">
        <v>10.72</v>
      </c>
      <c r="S23" s="203">
        <v>6.34</v>
      </c>
      <c r="T23" s="203">
        <v>0</v>
      </c>
      <c r="U23" s="203">
        <v>1.94</v>
      </c>
      <c r="V23" s="203">
        <v>0.34</v>
      </c>
      <c r="W23" s="203">
        <v>0.56999999999999995</v>
      </c>
      <c r="X23" s="203">
        <v>2.4300000000000002</v>
      </c>
      <c r="Y23" s="203">
        <v>0</v>
      </c>
      <c r="Z23" s="203">
        <v>4.8099999999999996</v>
      </c>
      <c r="AA23" s="203">
        <v>1.1299999999999999</v>
      </c>
      <c r="AB23" s="203">
        <v>0</v>
      </c>
      <c r="AC23" s="203">
        <v>19.89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46.4</v>
      </c>
      <c r="AJ23" s="203">
        <v>0</v>
      </c>
      <c r="AK23" s="203">
        <v>23.62</v>
      </c>
      <c r="AL23" s="203">
        <v>0</v>
      </c>
      <c r="AM23" s="203">
        <v>0</v>
      </c>
      <c r="AN23" s="203">
        <v>0</v>
      </c>
      <c r="AO23" s="203">
        <v>99.62</v>
      </c>
      <c r="AP23" s="203">
        <v>127.63</v>
      </c>
    </row>
    <row r="24" spans="1:42">
      <c r="A24" t="s">
        <v>66</v>
      </c>
      <c r="B24" s="203">
        <v>0</v>
      </c>
      <c r="C24" s="203">
        <v>14.53</v>
      </c>
      <c r="D24" s="203">
        <v>4.1500000000000004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74.16</v>
      </c>
      <c r="L24" s="203">
        <v>59.59</v>
      </c>
      <c r="M24" s="203">
        <v>1.17</v>
      </c>
      <c r="N24" s="203">
        <v>1.95</v>
      </c>
      <c r="O24" s="203">
        <v>2.75</v>
      </c>
      <c r="P24" s="203">
        <v>0.9</v>
      </c>
      <c r="Q24" s="203">
        <v>4.6100000000000003</v>
      </c>
      <c r="R24" s="203">
        <v>10.72</v>
      </c>
      <c r="S24" s="203">
        <v>6.34</v>
      </c>
      <c r="T24" s="203">
        <v>0</v>
      </c>
      <c r="U24" s="203">
        <v>1.94</v>
      </c>
      <c r="V24" s="203">
        <v>0.34</v>
      </c>
      <c r="W24" s="203">
        <v>0.56999999999999995</v>
      </c>
      <c r="X24" s="203">
        <v>2.4300000000000002</v>
      </c>
      <c r="Y24" s="203">
        <v>0</v>
      </c>
      <c r="Z24" s="203">
        <v>4.8099999999999996</v>
      </c>
      <c r="AA24" s="203">
        <v>1.1299999999999999</v>
      </c>
      <c r="AB24" s="203">
        <v>0</v>
      </c>
      <c r="AC24" s="203">
        <v>19.89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46.4</v>
      </c>
      <c r="AJ24" s="203">
        <v>0</v>
      </c>
      <c r="AK24" s="203">
        <v>23.62</v>
      </c>
      <c r="AL24" s="203">
        <v>0</v>
      </c>
      <c r="AM24" s="203">
        <v>0</v>
      </c>
      <c r="AN24" s="203">
        <v>0</v>
      </c>
      <c r="AO24" s="203">
        <v>99.62</v>
      </c>
      <c r="AP24" s="203">
        <v>127.63</v>
      </c>
    </row>
    <row r="25" spans="1:42">
      <c r="A25" t="s">
        <v>67</v>
      </c>
      <c r="B25" s="203">
        <v>0</v>
      </c>
      <c r="C25" s="203">
        <v>14.53</v>
      </c>
      <c r="D25" s="203">
        <v>4.1500000000000004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74.16</v>
      </c>
      <c r="L25" s="203">
        <v>59.59</v>
      </c>
      <c r="M25" s="203">
        <v>1.17</v>
      </c>
      <c r="N25" s="203">
        <v>1.95</v>
      </c>
      <c r="O25" s="203">
        <v>2.75</v>
      </c>
      <c r="P25" s="203">
        <v>0.9</v>
      </c>
      <c r="Q25" s="203">
        <v>9.58</v>
      </c>
      <c r="R25" s="203">
        <v>18.62</v>
      </c>
      <c r="S25" s="203">
        <v>11.59</v>
      </c>
      <c r="T25" s="203">
        <v>0</v>
      </c>
      <c r="U25" s="203">
        <v>1.94</v>
      </c>
      <c r="V25" s="203">
        <v>0.34</v>
      </c>
      <c r="W25" s="203">
        <v>0.57999999999999996</v>
      </c>
      <c r="X25" s="203">
        <v>2.4300000000000002</v>
      </c>
      <c r="Y25" s="203">
        <v>0</v>
      </c>
      <c r="Z25" s="203">
        <v>10.57</v>
      </c>
      <c r="AA25" s="203">
        <v>1.37</v>
      </c>
      <c r="AB25" s="203">
        <v>0</v>
      </c>
      <c r="AC25" s="203">
        <v>19.89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46.4</v>
      </c>
      <c r="AJ25" s="203">
        <v>0</v>
      </c>
      <c r="AK25" s="203">
        <v>23.62</v>
      </c>
      <c r="AL25" s="203">
        <v>0</v>
      </c>
      <c r="AM25" s="203">
        <v>0</v>
      </c>
      <c r="AN25" s="203">
        <v>0</v>
      </c>
      <c r="AO25" s="203">
        <v>99.62</v>
      </c>
      <c r="AP25" s="203">
        <v>127.63</v>
      </c>
    </row>
    <row r="26" spans="1:42">
      <c r="A26" t="s">
        <v>68</v>
      </c>
      <c r="B26" s="203">
        <v>0</v>
      </c>
      <c r="C26" s="203">
        <v>14.53</v>
      </c>
      <c r="D26" s="203">
        <v>4.1500000000000004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74.16</v>
      </c>
      <c r="L26" s="203">
        <v>59.59</v>
      </c>
      <c r="M26" s="203">
        <v>1.17</v>
      </c>
      <c r="N26" s="203">
        <v>1.95</v>
      </c>
      <c r="O26" s="203">
        <v>2.75</v>
      </c>
      <c r="P26" s="203">
        <v>0.9</v>
      </c>
      <c r="Q26" s="203">
        <v>9.58</v>
      </c>
      <c r="R26" s="203">
        <v>18.62</v>
      </c>
      <c r="S26" s="203">
        <v>11.59</v>
      </c>
      <c r="T26" s="203">
        <v>0</v>
      </c>
      <c r="U26" s="203">
        <v>1.94</v>
      </c>
      <c r="V26" s="203">
        <v>9.1</v>
      </c>
      <c r="W26" s="203">
        <v>0.57999999999999996</v>
      </c>
      <c r="X26" s="203">
        <v>2.4300000000000002</v>
      </c>
      <c r="Y26" s="203">
        <v>0</v>
      </c>
      <c r="Z26" s="203">
        <v>10.57</v>
      </c>
      <c r="AA26" s="203">
        <v>1.37</v>
      </c>
      <c r="AB26" s="203">
        <v>0</v>
      </c>
      <c r="AC26" s="203">
        <v>19.89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46.4</v>
      </c>
      <c r="AJ26" s="203">
        <v>0</v>
      </c>
      <c r="AK26" s="203">
        <v>23.62</v>
      </c>
      <c r="AL26" s="203">
        <v>0</v>
      </c>
      <c r="AM26" s="203">
        <v>0</v>
      </c>
      <c r="AN26" s="203">
        <v>0</v>
      </c>
      <c r="AO26" s="203">
        <v>99.62</v>
      </c>
      <c r="AP26" s="203">
        <v>127.63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74.16</v>
      </c>
      <c r="L27" s="203">
        <v>59.59</v>
      </c>
      <c r="M27" s="203">
        <v>1.17</v>
      </c>
      <c r="N27" s="203">
        <v>1.95</v>
      </c>
      <c r="O27" s="203">
        <v>2.75</v>
      </c>
      <c r="P27" s="203">
        <v>0.9</v>
      </c>
      <c r="Q27" s="203">
        <v>0.36</v>
      </c>
      <c r="R27" s="203">
        <v>0.7</v>
      </c>
      <c r="S27" s="203">
        <v>0.43</v>
      </c>
      <c r="T27" s="203">
        <v>0</v>
      </c>
      <c r="U27" s="203">
        <v>1.94</v>
      </c>
      <c r="V27" s="203">
        <v>0.34</v>
      </c>
      <c r="W27" s="203">
        <v>0.57999999999999996</v>
      </c>
      <c r="X27" s="203">
        <v>2.4300000000000002</v>
      </c>
      <c r="Y27" s="203">
        <v>0</v>
      </c>
      <c r="Z27" s="203">
        <v>10.57</v>
      </c>
      <c r="AA27" s="203">
        <v>1.37</v>
      </c>
      <c r="AB27" s="203">
        <v>0</v>
      </c>
      <c r="AC27" s="203">
        <v>19.89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46.4</v>
      </c>
      <c r="AJ27" s="203">
        <v>0</v>
      </c>
      <c r="AK27" s="203">
        <v>3.47</v>
      </c>
      <c r="AL27" s="203">
        <v>0</v>
      </c>
      <c r="AM27" s="203">
        <v>0</v>
      </c>
      <c r="AN27" s="203">
        <v>0</v>
      </c>
      <c r="AO27" s="203">
        <v>99.62</v>
      </c>
      <c r="AP27" s="203">
        <v>127.63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74.16</v>
      </c>
      <c r="L28" s="203">
        <v>59.59</v>
      </c>
      <c r="M28" s="203">
        <v>1.17</v>
      </c>
      <c r="N28" s="203">
        <v>1.95</v>
      </c>
      <c r="O28" s="203">
        <v>2.75</v>
      </c>
      <c r="P28" s="203">
        <v>0.9</v>
      </c>
      <c r="Q28" s="203">
        <v>0.36</v>
      </c>
      <c r="R28" s="203">
        <v>0.7</v>
      </c>
      <c r="S28" s="203">
        <v>0.43</v>
      </c>
      <c r="T28" s="203">
        <v>0</v>
      </c>
      <c r="U28" s="203">
        <v>1.94</v>
      </c>
      <c r="V28" s="203">
        <v>0.34</v>
      </c>
      <c r="W28" s="203">
        <v>0.57999999999999996</v>
      </c>
      <c r="X28" s="203">
        <v>2.4300000000000002</v>
      </c>
      <c r="Y28" s="203">
        <v>0</v>
      </c>
      <c r="Z28" s="203">
        <v>10.57</v>
      </c>
      <c r="AA28" s="203">
        <v>1.37</v>
      </c>
      <c r="AB28" s="203">
        <v>0</v>
      </c>
      <c r="AC28" s="203">
        <v>19.89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46.4</v>
      </c>
      <c r="AJ28" s="203">
        <v>0</v>
      </c>
      <c r="AK28" s="203">
        <v>3.47</v>
      </c>
      <c r="AL28" s="203">
        <v>0</v>
      </c>
      <c r="AM28" s="203">
        <v>0</v>
      </c>
      <c r="AN28" s="203">
        <v>0</v>
      </c>
      <c r="AO28" s="203">
        <v>99.62</v>
      </c>
      <c r="AP28" s="203">
        <v>127.63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74.16</v>
      </c>
      <c r="L29" s="203">
        <v>59.59</v>
      </c>
      <c r="M29" s="203">
        <v>1.17</v>
      </c>
      <c r="N29" s="203">
        <v>1.95</v>
      </c>
      <c r="O29" s="203">
        <v>2.75</v>
      </c>
      <c r="P29" s="203">
        <v>0.9</v>
      </c>
      <c r="Q29" s="203">
        <v>0.36</v>
      </c>
      <c r="R29" s="203">
        <v>0.7</v>
      </c>
      <c r="S29" s="203">
        <v>0.43</v>
      </c>
      <c r="T29" s="203">
        <v>0</v>
      </c>
      <c r="U29" s="203">
        <v>1.94</v>
      </c>
      <c r="V29" s="203">
        <v>0.34</v>
      </c>
      <c r="W29" s="203">
        <v>0.57999999999999996</v>
      </c>
      <c r="X29" s="203">
        <v>2.4300000000000002</v>
      </c>
      <c r="Y29" s="203">
        <v>0</v>
      </c>
      <c r="Z29" s="203">
        <v>10.57</v>
      </c>
      <c r="AA29" s="203">
        <v>1.37</v>
      </c>
      <c r="AB29" s="203">
        <v>0</v>
      </c>
      <c r="AC29" s="203">
        <v>19.89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46.4</v>
      </c>
      <c r="AJ29" s="203">
        <v>0</v>
      </c>
      <c r="AK29" s="203">
        <v>3.47</v>
      </c>
      <c r="AL29" s="203">
        <v>0</v>
      </c>
      <c r="AM29" s="203">
        <v>0</v>
      </c>
      <c r="AN29" s="203">
        <v>0</v>
      </c>
      <c r="AO29" s="203">
        <v>99.62</v>
      </c>
      <c r="AP29" s="203">
        <v>127.63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74.16</v>
      </c>
      <c r="L30" s="203">
        <v>59.59</v>
      </c>
      <c r="M30" s="203">
        <v>1.17</v>
      </c>
      <c r="N30" s="203">
        <v>1.95</v>
      </c>
      <c r="O30" s="203">
        <v>2.75</v>
      </c>
      <c r="P30" s="203">
        <v>0.9</v>
      </c>
      <c r="Q30" s="203">
        <v>9.58</v>
      </c>
      <c r="R30" s="203">
        <v>18.62</v>
      </c>
      <c r="S30" s="203">
        <v>11.59</v>
      </c>
      <c r="T30" s="203">
        <v>0</v>
      </c>
      <c r="U30" s="203">
        <v>1.94</v>
      </c>
      <c r="V30" s="203">
        <v>0.34</v>
      </c>
      <c r="W30" s="203">
        <v>0.57999999999999996</v>
      </c>
      <c r="X30" s="203">
        <v>2.4300000000000002</v>
      </c>
      <c r="Y30" s="203">
        <v>0</v>
      </c>
      <c r="Z30" s="203">
        <v>10.57</v>
      </c>
      <c r="AA30" s="203">
        <v>1.37</v>
      </c>
      <c r="AB30" s="203">
        <v>0</v>
      </c>
      <c r="AC30" s="203">
        <v>19.89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46.4</v>
      </c>
      <c r="AJ30" s="203">
        <v>0</v>
      </c>
      <c r="AK30" s="203">
        <v>23.62</v>
      </c>
      <c r="AL30" s="203">
        <v>0</v>
      </c>
      <c r="AM30" s="203">
        <v>0</v>
      </c>
      <c r="AN30" s="203">
        <v>0</v>
      </c>
      <c r="AO30" s="203">
        <v>99.62</v>
      </c>
      <c r="AP30" s="203">
        <v>127.63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74.16</v>
      </c>
      <c r="L31" s="203">
        <v>59.59</v>
      </c>
      <c r="M31" s="203">
        <v>1.17</v>
      </c>
      <c r="N31" s="203">
        <v>1.95</v>
      </c>
      <c r="O31" s="203">
        <v>2.75</v>
      </c>
      <c r="P31" s="203">
        <v>0.9</v>
      </c>
      <c r="Q31" s="203">
        <v>9.58</v>
      </c>
      <c r="R31" s="203">
        <v>18.62</v>
      </c>
      <c r="S31" s="203">
        <v>11.59</v>
      </c>
      <c r="T31" s="203">
        <v>0</v>
      </c>
      <c r="U31" s="203">
        <v>1.94</v>
      </c>
      <c r="V31" s="203">
        <v>9.1</v>
      </c>
      <c r="W31" s="203">
        <v>0.57999999999999996</v>
      </c>
      <c r="X31" s="203">
        <v>2.4300000000000002</v>
      </c>
      <c r="Y31" s="203">
        <v>0</v>
      </c>
      <c r="Z31" s="203">
        <v>45.23</v>
      </c>
      <c r="AA31" s="203">
        <v>17.29</v>
      </c>
      <c r="AB31" s="203">
        <v>0</v>
      </c>
      <c r="AC31" s="203">
        <v>19.89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46.4</v>
      </c>
      <c r="AJ31" s="203">
        <v>0</v>
      </c>
      <c r="AK31" s="203">
        <v>23.62</v>
      </c>
      <c r="AL31" s="203">
        <v>0</v>
      </c>
      <c r="AM31" s="203">
        <v>0</v>
      </c>
      <c r="AN31" s="203">
        <v>0</v>
      </c>
      <c r="AO31" s="203">
        <v>99.62</v>
      </c>
      <c r="AP31" s="203">
        <v>127.63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71.08</v>
      </c>
      <c r="L32" s="203">
        <v>59.59</v>
      </c>
      <c r="M32" s="203">
        <v>1.17</v>
      </c>
      <c r="N32" s="203">
        <v>1.95</v>
      </c>
      <c r="O32" s="203">
        <v>2.75</v>
      </c>
      <c r="P32" s="203">
        <v>0.9</v>
      </c>
      <c r="Q32" s="203">
        <v>9.58</v>
      </c>
      <c r="R32" s="203">
        <v>18.62</v>
      </c>
      <c r="S32" s="203">
        <v>11.59</v>
      </c>
      <c r="T32" s="203">
        <v>0</v>
      </c>
      <c r="U32" s="203">
        <v>1.94</v>
      </c>
      <c r="V32" s="203">
        <v>9.1</v>
      </c>
      <c r="W32" s="203">
        <v>0.57999999999999996</v>
      </c>
      <c r="X32" s="203">
        <v>2.4300000000000002</v>
      </c>
      <c r="Y32" s="203">
        <v>0</v>
      </c>
      <c r="Z32" s="203">
        <v>64.48</v>
      </c>
      <c r="AA32" s="203">
        <v>17.29</v>
      </c>
      <c r="AB32" s="203">
        <v>0</v>
      </c>
      <c r="AC32" s="203">
        <v>19.89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46.4</v>
      </c>
      <c r="AJ32" s="203">
        <v>0</v>
      </c>
      <c r="AK32" s="203">
        <v>23.62</v>
      </c>
      <c r="AL32" s="203">
        <v>0</v>
      </c>
      <c r="AM32" s="203">
        <v>0</v>
      </c>
      <c r="AN32" s="203">
        <v>0</v>
      </c>
      <c r="AO32" s="203">
        <v>99.62</v>
      </c>
      <c r="AP32" s="203">
        <v>127.63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71.069999999999993</v>
      </c>
      <c r="L33" s="203">
        <v>59.59</v>
      </c>
      <c r="M33" s="203">
        <v>1.17</v>
      </c>
      <c r="N33" s="203">
        <v>1.95</v>
      </c>
      <c r="O33" s="203">
        <v>2.75</v>
      </c>
      <c r="P33" s="203">
        <v>0.9</v>
      </c>
      <c r="Q33" s="203">
        <v>6.66</v>
      </c>
      <c r="R33" s="203">
        <v>15.17</v>
      </c>
      <c r="S33" s="203">
        <v>9.06</v>
      </c>
      <c r="T33" s="203">
        <v>0</v>
      </c>
      <c r="U33" s="203">
        <v>1.94</v>
      </c>
      <c r="V33" s="203">
        <v>9.1</v>
      </c>
      <c r="W33" s="203">
        <v>0.57999999999999996</v>
      </c>
      <c r="X33" s="203">
        <v>2.4300000000000002</v>
      </c>
      <c r="Y33" s="203">
        <v>0</v>
      </c>
      <c r="Z33" s="203">
        <v>64.48</v>
      </c>
      <c r="AA33" s="203">
        <v>17.29</v>
      </c>
      <c r="AB33" s="203">
        <v>0</v>
      </c>
      <c r="AC33" s="203">
        <v>19.89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46.4</v>
      </c>
      <c r="AJ33" s="203">
        <v>0</v>
      </c>
      <c r="AK33" s="203">
        <v>23.62</v>
      </c>
      <c r="AL33" s="203">
        <v>0</v>
      </c>
      <c r="AM33" s="203">
        <v>0</v>
      </c>
      <c r="AN33" s="203">
        <v>0</v>
      </c>
      <c r="AO33" s="203">
        <v>99.62</v>
      </c>
      <c r="AP33" s="203">
        <v>127.63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71.08</v>
      </c>
      <c r="L34" s="203">
        <v>59.59</v>
      </c>
      <c r="M34" s="203">
        <v>1.17</v>
      </c>
      <c r="N34" s="203">
        <v>1.95</v>
      </c>
      <c r="O34" s="203">
        <v>2.75</v>
      </c>
      <c r="P34" s="203">
        <v>0.9</v>
      </c>
      <c r="Q34" s="203">
        <v>4.7300000000000004</v>
      </c>
      <c r="R34" s="203">
        <v>11.71</v>
      </c>
      <c r="S34" s="203">
        <v>6.8</v>
      </c>
      <c r="T34" s="203">
        <v>0</v>
      </c>
      <c r="U34" s="203">
        <v>1.94</v>
      </c>
      <c r="V34" s="203">
        <v>9.1</v>
      </c>
      <c r="W34" s="203">
        <v>0.56999999999999995</v>
      </c>
      <c r="X34" s="203">
        <v>2.4300000000000002</v>
      </c>
      <c r="Y34" s="203">
        <v>0</v>
      </c>
      <c r="Z34" s="203">
        <v>64.48</v>
      </c>
      <c r="AA34" s="203">
        <v>17.29</v>
      </c>
      <c r="AB34" s="203">
        <v>0</v>
      </c>
      <c r="AC34" s="203">
        <v>19.89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46.4</v>
      </c>
      <c r="AJ34" s="203">
        <v>0</v>
      </c>
      <c r="AK34" s="203">
        <v>23.62</v>
      </c>
      <c r="AL34" s="203">
        <v>0</v>
      </c>
      <c r="AM34" s="203">
        <v>0</v>
      </c>
      <c r="AN34" s="203">
        <v>0</v>
      </c>
      <c r="AO34" s="203">
        <v>99.62</v>
      </c>
      <c r="AP34" s="203">
        <v>127.63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71.099999999999994</v>
      </c>
      <c r="L35" s="203">
        <v>59.59</v>
      </c>
      <c r="M35" s="203">
        <v>1.17</v>
      </c>
      <c r="N35" s="203">
        <v>1.95</v>
      </c>
      <c r="O35" s="203">
        <v>2.75</v>
      </c>
      <c r="P35" s="203">
        <v>0.9</v>
      </c>
      <c r="Q35" s="203">
        <v>9.58</v>
      </c>
      <c r="R35" s="203">
        <v>18.62</v>
      </c>
      <c r="S35" s="203">
        <v>7.3</v>
      </c>
      <c r="T35" s="203">
        <v>0</v>
      </c>
      <c r="U35" s="203">
        <v>1.94</v>
      </c>
      <c r="V35" s="203">
        <v>9.1</v>
      </c>
      <c r="W35" s="203">
        <v>0.56999999999999995</v>
      </c>
      <c r="X35" s="203">
        <v>2.4300000000000002</v>
      </c>
      <c r="Y35" s="203">
        <v>0</v>
      </c>
      <c r="Z35" s="203">
        <v>64.48</v>
      </c>
      <c r="AA35" s="203">
        <v>17.29</v>
      </c>
      <c r="AB35" s="203">
        <v>0</v>
      </c>
      <c r="AC35" s="203">
        <v>19.89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46.96</v>
      </c>
      <c r="AJ35" s="203">
        <v>0</v>
      </c>
      <c r="AK35" s="203">
        <v>23.62</v>
      </c>
      <c r="AL35" s="203">
        <v>0</v>
      </c>
      <c r="AM35" s="203">
        <v>0</v>
      </c>
      <c r="AN35" s="203">
        <v>0</v>
      </c>
      <c r="AO35" s="203">
        <v>99.62</v>
      </c>
      <c r="AP35" s="203">
        <v>127.63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74.17</v>
      </c>
      <c r="L36" s="203">
        <v>59.59</v>
      </c>
      <c r="M36" s="203">
        <v>1.17</v>
      </c>
      <c r="N36" s="203">
        <v>1.95</v>
      </c>
      <c r="O36" s="203">
        <v>2.75</v>
      </c>
      <c r="P36" s="203">
        <v>0.9</v>
      </c>
      <c r="Q36" s="203">
        <v>9.58</v>
      </c>
      <c r="R36" s="203">
        <v>18.62</v>
      </c>
      <c r="S36" s="203">
        <v>7.3</v>
      </c>
      <c r="T36" s="203">
        <v>0</v>
      </c>
      <c r="U36" s="203">
        <v>1.94</v>
      </c>
      <c r="V36" s="203">
        <v>9.1</v>
      </c>
      <c r="W36" s="203">
        <v>0.56999999999999995</v>
      </c>
      <c r="X36" s="203">
        <v>2.4300000000000002</v>
      </c>
      <c r="Y36" s="203">
        <v>0</v>
      </c>
      <c r="Z36" s="203">
        <v>64.48</v>
      </c>
      <c r="AA36" s="203">
        <v>17.29</v>
      </c>
      <c r="AB36" s="203">
        <v>0</v>
      </c>
      <c r="AC36" s="203">
        <v>19.89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46.96</v>
      </c>
      <c r="AJ36" s="203">
        <v>0</v>
      </c>
      <c r="AK36" s="203">
        <v>23.62</v>
      </c>
      <c r="AL36" s="203">
        <v>0</v>
      </c>
      <c r="AM36" s="203">
        <v>0</v>
      </c>
      <c r="AN36" s="203">
        <v>0</v>
      </c>
      <c r="AO36" s="203">
        <v>99.62</v>
      </c>
      <c r="AP36" s="203">
        <v>127.63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74.17</v>
      </c>
      <c r="L37" s="203">
        <v>59.59</v>
      </c>
      <c r="M37" s="203">
        <v>1.17</v>
      </c>
      <c r="N37" s="203">
        <v>1.95</v>
      </c>
      <c r="O37" s="203">
        <v>2.75</v>
      </c>
      <c r="P37" s="203">
        <v>0.9</v>
      </c>
      <c r="Q37" s="203">
        <v>9.58</v>
      </c>
      <c r="R37" s="203">
        <v>18.62</v>
      </c>
      <c r="S37" s="203">
        <v>7.3</v>
      </c>
      <c r="T37" s="203">
        <v>0</v>
      </c>
      <c r="U37" s="203">
        <v>1.94</v>
      </c>
      <c r="V37" s="203">
        <v>9.1</v>
      </c>
      <c r="W37" s="203">
        <v>0.56999999999999995</v>
      </c>
      <c r="X37" s="203">
        <v>2.4300000000000002</v>
      </c>
      <c r="Y37" s="203">
        <v>0</v>
      </c>
      <c r="Z37" s="203">
        <v>64.48</v>
      </c>
      <c r="AA37" s="203">
        <v>17.29</v>
      </c>
      <c r="AB37" s="203">
        <v>0</v>
      </c>
      <c r="AC37" s="203">
        <v>19.89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46.96</v>
      </c>
      <c r="AJ37" s="203">
        <v>0</v>
      </c>
      <c r="AK37" s="203">
        <v>23.62</v>
      </c>
      <c r="AL37" s="203">
        <v>0</v>
      </c>
      <c r="AM37" s="203">
        <v>0</v>
      </c>
      <c r="AN37" s="203">
        <v>0</v>
      </c>
      <c r="AO37" s="203">
        <v>99.62</v>
      </c>
      <c r="AP37" s="203">
        <v>127.63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74.17</v>
      </c>
      <c r="L38" s="203">
        <v>59.59</v>
      </c>
      <c r="M38" s="203">
        <v>1.17</v>
      </c>
      <c r="N38" s="203">
        <v>1.95</v>
      </c>
      <c r="O38" s="203">
        <v>2.75</v>
      </c>
      <c r="P38" s="203">
        <v>0.9</v>
      </c>
      <c r="Q38" s="203">
        <v>9.58</v>
      </c>
      <c r="R38" s="203">
        <v>18.62</v>
      </c>
      <c r="S38" s="203">
        <v>7.3</v>
      </c>
      <c r="T38" s="203">
        <v>0</v>
      </c>
      <c r="U38" s="203">
        <v>1.94</v>
      </c>
      <c r="V38" s="203">
        <v>9.1</v>
      </c>
      <c r="W38" s="203">
        <v>0.56999999999999995</v>
      </c>
      <c r="X38" s="203">
        <v>2.4300000000000002</v>
      </c>
      <c r="Y38" s="203">
        <v>0</v>
      </c>
      <c r="Z38" s="203">
        <v>64.48</v>
      </c>
      <c r="AA38" s="203">
        <v>17.29</v>
      </c>
      <c r="AB38" s="203">
        <v>0</v>
      </c>
      <c r="AC38" s="203">
        <v>19.89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46.96</v>
      </c>
      <c r="AJ38" s="203">
        <v>0</v>
      </c>
      <c r="AK38" s="203">
        <v>23.62</v>
      </c>
      <c r="AL38" s="203">
        <v>0</v>
      </c>
      <c r="AM38" s="203">
        <v>0</v>
      </c>
      <c r="AN38" s="203">
        <v>0</v>
      </c>
      <c r="AO38" s="203">
        <v>99.62</v>
      </c>
      <c r="AP38" s="203">
        <v>127.63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74.17</v>
      </c>
      <c r="L39" s="203">
        <v>59.59</v>
      </c>
      <c r="M39" s="203">
        <v>1.17</v>
      </c>
      <c r="N39" s="203">
        <v>1.95</v>
      </c>
      <c r="O39" s="203">
        <v>2.75</v>
      </c>
      <c r="P39" s="203">
        <v>0.9</v>
      </c>
      <c r="Q39" s="203">
        <v>5.08</v>
      </c>
      <c r="R39" s="203">
        <v>12.27</v>
      </c>
      <c r="S39" s="203">
        <v>7.3</v>
      </c>
      <c r="T39" s="203">
        <v>0</v>
      </c>
      <c r="U39" s="203">
        <v>1.94</v>
      </c>
      <c r="V39" s="203">
        <v>9.1</v>
      </c>
      <c r="W39" s="203">
        <v>0.56999999999999995</v>
      </c>
      <c r="X39" s="203">
        <v>2.4300000000000002</v>
      </c>
      <c r="Y39" s="203">
        <v>0</v>
      </c>
      <c r="Z39" s="203">
        <v>64.48</v>
      </c>
      <c r="AA39" s="203">
        <v>17.29</v>
      </c>
      <c r="AB39" s="203">
        <v>0</v>
      </c>
      <c r="AC39" s="203">
        <v>19.920000000000002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46.96</v>
      </c>
      <c r="AJ39" s="203">
        <v>0</v>
      </c>
      <c r="AK39" s="203">
        <v>23.62</v>
      </c>
      <c r="AL39" s="203">
        <v>0</v>
      </c>
      <c r="AM39" s="203">
        <v>0</v>
      </c>
      <c r="AN39" s="203">
        <v>0</v>
      </c>
      <c r="AO39" s="203">
        <v>99.62</v>
      </c>
      <c r="AP39" s="203">
        <v>127.63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74.17</v>
      </c>
      <c r="L40" s="203">
        <v>59.59</v>
      </c>
      <c r="M40" s="203">
        <v>1.17</v>
      </c>
      <c r="N40" s="203">
        <v>1.95</v>
      </c>
      <c r="O40" s="203">
        <v>2.75</v>
      </c>
      <c r="P40" s="203">
        <v>0.9</v>
      </c>
      <c r="Q40" s="203">
        <v>5.08</v>
      </c>
      <c r="R40" s="203">
        <v>18.62</v>
      </c>
      <c r="S40" s="203">
        <v>7.3</v>
      </c>
      <c r="T40" s="203">
        <v>0</v>
      </c>
      <c r="U40" s="203">
        <v>1.94</v>
      </c>
      <c r="V40" s="203">
        <v>9.1</v>
      </c>
      <c r="W40" s="203">
        <v>0.56999999999999995</v>
      </c>
      <c r="X40" s="203">
        <v>2.4300000000000002</v>
      </c>
      <c r="Y40" s="203">
        <v>0</v>
      </c>
      <c r="Z40" s="203">
        <v>54.86</v>
      </c>
      <c r="AA40" s="203">
        <v>17.29</v>
      </c>
      <c r="AB40" s="203">
        <v>0</v>
      </c>
      <c r="AC40" s="203">
        <v>19.920000000000002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46.96</v>
      </c>
      <c r="AJ40" s="203">
        <v>0</v>
      </c>
      <c r="AK40" s="203">
        <v>23.62</v>
      </c>
      <c r="AL40" s="203">
        <v>0</v>
      </c>
      <c r="AM40" s="203">
        <v>0</v>
      </c>
      <c r="AN40" s="203">
        <v>0</v>
      </c>
      <c r="AO40" s="203">
        <v>99.62</v>
      </c>
      <c r="AP40" s="203">
        <v>127.63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74.17</v>
      </c>
      <c r="L41" s="203">
        <v>59.59</v>
      </c>
      <c r="M41" s="203">
        <v>1.17</v>
      </c>
      <c r="N41" s="203">
        <v>1.95</v>
      </c>
      <c r="O41" s="203">
        <v>2.75</v>
      </c>
      <c r="P41" s="203">
        <v>0.9</v>
      </c>
      <c r="Q41" s="203">
        <v>5.08</v>
      </c>
      <c r="R41" s="203">
        <v>18.62</v>
      </c>
      <c r="S41" s="203">
        <v>7.3</v>
      </c>
      <c r="T41" s="203">
        <v>0</v>
      </c>
      <c r="U41" s="203">
        <v>1.94</v>
      </c>
      <c r="V41" s="203">
        <v>9.1</v>
      </c>
      <c r="W41" s="203">
        <v>0.56999999999999995</v>
      </c>
      <c r="X41" s="203">
        <v>2.4300000000000002</v>
      </c>
      <c r="Y41" s="203">
        <v>0</v>
      </c>
      <c r="Z41" s="203">
        <v>40.42</v>
      </c>
      <c r="AA41" s="203">
        <v>17.29</v>
      </c>
      <c r="AB41" s="203">
        <v>0</v>
      </c>
      <c r="AC41" s="203">
        <v>19.920000000000002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46.96</v>
      </c>
      <c r="AJ41" s="203">
        <v>0</v>
      </c>
      <c r="AK41" s="203">
        <v>23.62</v>
      </c>
      <c r="AL41" s="203">
        <v>0</v>
      </c>
      <c r="AM41" s="203">
        <v>0</v>
      </c>
      <c r="AN41" s="203">
        <v>0</v>
      </c>
      <c r="AO41" s="203">
        <v>99.62</v>
      </c>
      <c r="AP41" s="203">
        <v>127.63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74.17</v>
      </c>
      <c r="L42" s="203">
        <v>59.59</v>
      </c>
      <c r="M42" s="203">
        <v>1.17</v>
      </c>
      <c r="N42" s="203">
        <v>1.95</v>
      </c>
      <c r="O42" s="203">
        <v>2.75</v>
      </c>
      <c r="P42" s="203">
        <v>0.9</v>
      </c>
      <c r="Q42" s="203">
        <v>5.19</v>
      </c>
      <c r="R42" s="203">
        <v>18.62</v>
      </c>
      <c r="S42" s="203">
        <v>7.3</v>
      </c>
      <c r="T42" s="203">
        <v>0</v>
      </c>
      <c r="U42" s="203">
        <v>1.94</v>
      </c>
      <c r="V42" s="203">
        <v>9.1</v>
      </c>
      <c r="W42" s="203">
        <v>0.56999999999999995</v>
      </c>
      <c r="X42" s="203">
        <v>2.4300000000000002</v>
      </c>
      <c r="Y42" s="203">
        <v>0</v>
      </c>
      <c r="Z42" s="203">
        <v>35.61</v>
      </c>
      <c r="AA42" s="203">
        <v>17.29</v>
      </c>
      <c r="AB42" s="203">
        <v>0</v>
      </c>
      <c r="AC42" s="203">
        <v>19.920000000000002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46.96</v>
      </c>
      <c r="AJ42" s="203">
        <v>0</v>
      </c>
      <c r="AK42" s="203">
        <v>23.62</v>
      </c>
      <c r="AL42" s="203">
        <v>0</v>
      </c>
      <c r="AM42" s="203">
        <v>0</v>
      </c>
      <c r="AN42" s="203">
        <v>0</v>
      </c>
      <c r="AO42" s="203">
        <v>99.62</v>
      </c>
      <c r="AP42" s="203">
        <v>127.63</v>
      </c>
    </row>
    <row r="43" spans="1:42">
      <c r="A43" t="s">
        <v>85</v>
      </c>
      <c r="B43" s="203">
        <v>0</v>
      </c>
      <c r="C43" s="203">
        <v>14.53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74.17</v>
      </c>
      <c r="L43" s="203">
        <v>59.59</v>
      </c>
      <c r="M43" s="203">
        <v>1.17</v>
      </c>
      <c r="N43" s="203">
        <v>1.95</v>
      </c>
      <c r="O43" s="203">
        <v>2.75</v>
      </c>
      <c r="P43" s="203">
        <v>0.9</v>
      </c>
      <c r="Q43" s="203">
        <v>7.55</v>
      </c>
      <c r="R43" s="203">
        <v>18.62</v>
      </c>
      <c r="S43" s="203">
        <v>7.35</v>
      </c>
      <c r="T43" s="203">
        <v>0</v>
      </c>
      <c r="U43" s="203">
        <v>1.94</v>
      </c>
      <c r="V43" s="203">
        <v>0.34</v>
      </c>
      <c r="W43" s="203">
        <v>0.56999999999999995</v>
      </c>
      <c r="X43" s="203">
        <v>2.4300000000000002</v>
      </c>
      <c r="Y43" s="203">
        <v>0</v>
      </c>
      <c r="Z43" s="203">
        <v>4.8099999999999996</v>
      </c>
      <c r="AA43" s="203">
        <v>1.37</v>
      </c>
      <c r="AB43" s="203">
        <v>0</v>
      </c>
      <c r="AC43" s="203">
        <v>19.920000000000002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44.7</v>
      </c>
      <c r="AJ43" s="203">
        <v>0</v>
      </c>
      <c r="AK43" s="203">
        <v>23.62</v>
      </c>
      <c r="AL43" s="203">
        <v>0</v>
      </c>
      <c r="AM43" s="203">
        <v>0</v>
      </c>
      <c r="AN43" s="203">
        <v>0</v>
      </c>
      <c r="AO43" s="203">
        <v>99.62</v>
      </c>
      <c r="AP43" s="203">
        <v>127.63</v>
      </c>
    </row>
    <row r="44" spans="1:42">
      <c r="A44" t="s">
        <v>86</v>
      </c>
      <c r="B44" s="203">
        <v>0</v>
      </c>
      <c r="C44" s="203">
        <v>14.53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74.17</v>
      </c>
      <c r="L44" s="203">
        <v>59.59</v>
      </c>
      <c r="M44" s="203">
        <v>1.17</v>
      </c>
      <c r="N44" s="203">
        <v>1.95</v>
      </c>
      <c r="O44" s="203">
        <v>2.75</v>
      </c>
      <c r="P44" s="203">
        <v>0.9</v>
      </c>
      <c r="Q44" s="203">
        <v>7.55</v>
      </c>
      <c r="R44" s="203">
        <v>18.62</v>
      </c>
      <c r="S44" s="203">
        <v>7.35</v>
      </c>
      <c r="T44" s="203">
        <v>0</v>
      </c>
      <c r="U44" s="203">
        <v>1.94</v>
      </c>
      <c r="V44" s="203">
        <v>0.34</v>
      </c>
      <c r="W44" s="203">
        <v>0.56999999999999995</v>
      </c>
      <c r="X44" s="203">
        <v>2.4300000000000002</v>
      </c>
      <c r="Y44" s="203">
        <v>0</v>
      </c>
      <c r="Z44" s="203">
        <v>4.8099999999999996</v>
      </c>
      <c r="AA44" s="203">
        <v>1.37</v>
      </c>
      <c r="AB44" s="203">
        <v>0</v>
      </c>
      <c r="AC44" s="203">
        <v>19.920000000000002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44.7</v>
      </c>
      <c r="AJ44" s="203">
        <v>0</v>
      </c>
      <c r="AK44" s="203">
        <v>23.62</v>
      </c>
      <c r="AL44" s="203">
        <v>0</v>
      </c>
      <c r="AM44" s="203">
        <v>0</v>
      </c>
      <c r="AN44" s="203">
        <v>0</v>
      </c>
      <c r="AO44" s="203">
        <v>99.62</v>
      </c>
      <c r="AP44" s="203">
        <v>127.63</v>
      </c>
    </row>
    <row r="45" spans="1:42">
      <c r="A45" t="s">
        <v>87</v>
      </c>
      <c r="B45" s="203">
        <v>0</v>
      </c>
      <c r="C45" s="203">
        <v>14.53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74.17</v>
      </c>
      <c r="L45" s="203">
        <v>59.59</v>
      </c>
      <c r="M45" s="203">
        <v>1.17</v>
      </c>
      <c r="N45" s="203">
        <v>1.95</v>
      </c>
      <c r="O45" s="203">
        <v>2.75</v>
      </c>
      <c r="P45" s="203">
        <v>0.9</v>
      </c>
      <c r="Q45" s="203">
        <v>9.34</v>
      </c>
      <c r="R45" s="203">
        <v>18.62</v>
      </c>
      <c r="S45" s="203">
        <v>7.35</v>
      </c>
      <c r="T45" s="203">
        <v>0</v>
      </c>
      <c r="U45" s="203">
        <v>1.94</v>
      </c>
      <c r="V45" s="203">
        <v>0.34</v>
      </c>
      <c r="W45" s="203">
        <v>0.56999999999999995</v>
      </c>
      <c r="X45" s="203">
        <v>2.4300000000000002</v>
      </c>
      <c r="Y45" s="203">
        <v>0</v>
      </c>
      <c r="Z45" s="203">
        <v>4.0199999999999996</v>
      </c>
      <c r="AA45" s="203">
        <v>1.1299999999999999</v>
      </c>
      <c r="AB45" s="203">
        <v>0</v>
      </c>
      <c r="AC45" s="203">
        <v>22.23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44.7</v>
      </c>
      <c r="AJ45" s="203">
        <v>0</v>
      </c>
      <c r="AK45" s="203">
        <v>23.62</v>
      </c>
      <c r="AL45" s="203">
        <v>0</v>
      </c>
      <c r="AM45" s="203">
        <v>0</v>
      </c>
      <c r="AN45" s="203">
        <v>0</v>
      </c>
      <c r="AO45" s="203">
        <v>99.62</v>
      </c>
      <c r="AP45" s="203">
        <v>127.63</v>
      </c>
    </row>
    <row r="46" spans="1:42">
      <c r="A46" t="s">
        <v>88</v>
      </c>
      <c r="B46" s="203">
        <v>0</v>
      </c>
      <c r="C46" s="203">
        <v>14.53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74.17</v>
      </c>
      <c r="L46" s="203">
        <v>59.59</v>
      </c>
      <c r="M46" s="203">
        <v>1.17</v>
      </c>
      <c r="N46" s="203">
        <v>1.95</v>
      </c>
      <c r="O46" s="203">
        <v>2.75</v>
      </c>
      <c r="P46" s="203">
        <v>0.9</v>
      </c>
      <c r="Q46" s="203">
        <v>9.34</v>
      </c>
      <c r="R46" s="203">
        <v>18.62</v>
      </c>
      <c r="S46" s="203">
        <v>7.35</v>
      </c>
      <c r="T46" s="203">
        <v>0</v>
      </c>
      <c r="U46" s="203">
        <v>1.94</v>
      </c>
      <c r="V46" s="203">
        <v>0.34</v>
      </c>
      <c r="W46" s="203">
        <v>0.56999999999999995</v>
      </c>
      <c r="X46" s="203">
        <v>2.4300000000000002</v>
      </c>
      <c r="Y46" s="203">
        <v>0</v>
      </c>
      <c r="Z46" s="203">
        <v>4.0199999999999996</v>
      </c>
      <c r="AA46" s="203">
        <v>1.1299999999999999</v>
      </c>
      <c r="AB46" s="203">
        <v>0</v>
      </c>
      <c r="AC46" s="203">
        <v>22.23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44.7</v>
      </c>
      <c r="AJ46" s="203">
        <v>0</v>
      </c>
      <c r="AK46" s="203">
        <v>23.62</v>
      </c>
      <c r="AL46" s="203">
        <v>0</v>
      </c>
      <c r="AM46" s="203">
        <v>0</v>
      </c>
      <c r="AN46" s="203">
        <v>0</v>
      </c>
      <c r="AO46" s="203">
        <v>99.62</v>
      </c>
      <c r="AP46" s="203">
        <v>127.63</v>
      </c>
    </row>
    <row r="47" spans="1:42">
      <c r="A47" t="s">
        <v>89</v>
      </c>
      <c r="B47" s="203">
        <v>0</v>
      </c>
      <c r="C47" s="203">
        <v>14.53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74.17</v>
      </c>
      <c r="L47" s="203">
        <v>59.59</v>
      </c>
      <c r="M47" s="203">
        <v>1.17</v>
      </c>
      <c r="N47" s="203">
        <v>1.95</v>
      </c>
      <c r="O47" s="203">
        <v>2.75</v>
      </c>
      <c r="P47" s="203">
        <v>0.9</v>
      </c>
      <c r="Q47" s="203">
        <v>0.36</v>
      </c>
      <c r="R47" s="203">
        <v>0.7</v>
      </c>
      <c r="S47" s="203">
        <v>0.43</v>
      </c>
      <c r="T47" s="203">
        <v>0</v>
      </c>
      <c r="U47" s="203">
        <v>1.94</v>
      </c>
      <c r="V47" s="203">
        <v>0.34</v>
      </c>
      <c r="W47" s="203">
        <v>0.56999999999999995</v>
      </c>
      <c r="X47" s="203">
        <v>2.4300000000000002</v>
      </c>
      <c r="Y47" s="203">
        <v>0</v>
      </c>
      <c r="Z47" s="203">
        <v>3.5</v>
      </c>
      <c r="AA47" s="203">
        <v>1.1299999999999999</v>
      </c>
      <c r="AB47" s="203">
        <v>0</v>
      </c>
      <c r="AC47" s="203">
        <v>30.44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50.99</v>
      </c>
      <c r="AJ47" s="203">
        <v>0</v>
      </c>
      <c r="AK47" s="203">
        <v>23.62</v>
      </c>
      <c r="AL47" s="203">
        <v>0</v>
      </c>
      <c r="AM47" s="203">
        <v>0</v>
      </c>
      <c r="AN47" s="203">
        <v>0</v>
      </c>
      <c r="AO47" s="203">
        <v>99.62</v>
      </c>
      <c r="AP47" s="203">
        <v>127.63</v>
      </c>
    </row>
    <row r="48" spans="1:42">
      <c r="A48" t="s">
        <v>90</v>
      </c>
      <c r="B48" s="203">
        <v>0</v>
      </c>
      <c r="C48" s="203">
        <v>14.53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74.17</v>
      </c>
      <c r="L48" s="203">
        <v>59.59</v>
      </c>
      <c r="M48" s="203">
        <v>1.17</v>
      </c>
      <c r="N48" s="203">
        <v>1.95</v>
      </c>
      <c r="O48" s="203">
        <v>2.75</v>
      </c>
      <c r="P48" s="203">
        <v>0.9</v>
      </c>
      <c r="Q48" s="203">
        <v>0.36</v>
      </c>
      <c r="R48" s="203">
        <v>0.7</v>
      </c>
      <c r="S48" s="203">
        <v>0.43</v>
      </c>
      <c r="T48" s="203">
        <v>0</v>
      </c>
      <c r="U48" s="203">
        <v>1.94</v>
      </c>
      <c r="V48" s="203">
        <v>0.34</v>
      </c>
      <c r="W48" s="203">
        <v>0.56999999999999995</v>
      </c>
      <c r="X48" s="203">
        <v>2.4300000000000002</v>
      </c>
      <c r="Y48" s="203">
        <v>0</v>
      </c>
      <c r="Z48" s="203">
        <v>3.5</v>
      </c>
      <c r="AA48" s="203">
        <v>1.1299999999999999</v>
      </c>
      <c r="AB48" s="203">
        <v>0</v>
      </c>
      <c r="AC48" s="203">
        <v>30.44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50.99</v>
      </c>
      <c r="AJ48" s="203">
        <v>0</v>
      </c>
      <c r="AK48" s="203">
        <v>23.62</v>
      </c>
      <c r="AL48" s="203">
        <v>0</v>
      </c>
      <c r="AM48" s="203">
        <v>0</v>
      </c>
      <c r="AN48" s="203">
        <v>0</v>
      </c>
      <c r="AO48" s="203">
        <v>99.62</v>
      </c>
      <c r="AP48" s="203">
        <v>127.63</v>
      </c>
    </row>
    <row r="49" spans="1:42">
      <c r="A49" t="s">
        <v>91</v>
      </c>
      <c r="B49" s="203">
        <v>0</v>
      </c>
      <c r="C49" s="203">
        <v>14.53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78.02</v>
      </c>
      <c r="L49" s="203">
        <v>60.56</v>
      </c>
      <c r="M49" s="203">
        <v>1.17</v>
      </c>
      <c r="N49" s="203">
        <v>1.95</v>
      </c>
      <c r="O49" s="203">
        <v>2.75</v>
      </c>
      <c r="P49" s="203">
        <v>0.9</v>
      </c>
      <c r="Q49" s="203">
        <v>0.36</v>
      </c>
      <c r="R49" s="203">
        <v>9.9600000000000009</v>
      </c>
      <c r="S49" s="203">
        <v>0.43</v>
      </c>
      <c r="T49" s="203">
        <v>0</v>
      </c>
      <c r="U49" s="203">
        <v>1.94</v>
      </c>
      <c r="V49" s="203">
        <v>0.34</v>
      </c>
      <c r="W49" s="203">
        <v>0.56999999999999995</v>
      </c>
      <c r="X49" s="203">
        <v>2.4300000000000002</v>
      </c>
      <c r="Y49" s="203">
        <v>0</v>
      </c>
      <c r="Z49" s="203">
        <v>3.5</v>
      </c>
      <c r="AA49" s="203">
        <v>1.1299999999999999</v>
      </c>
      <c r="AB49" s="203">
        <v>0</v>
      </c>
      <c r="AC49" s="203">
        <v>22.23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44.7</v>
      </c>
      <c r="AJ49" s="203">
        <v>0</v>
      </c>
      <c r="AK49" s="203">
        <v>24.62</v>
      </c>
      <c r="AL49" s="203">
        <v>0</v>
      </c>
      <c r="AM49" s="203">
        <v>0</v>
      </c>
      <c r="AN49" s="203">
        <v>0</v>
      </c>
      <c r="AO49" s="203">
        <v>99.62</v>
      </c>
      <c r="AP49" s="203">
        <v>127.63</v>
      </c>
    </row>
    <row r="50" spans="1:42">
      <c r="A50" t="s">
        <v>92</v>
      </c>
      <c r="B50" s="203">
        <v>0</v>
      </c>
      <c r="C50" s="203">
        <v>14.53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78.02</v>
      </c>
      <c r="L50" s="203">
        <v>60.56</v>
      </c>
      <c r="M50" s="203">
        <v>1.17</v>
      </c>
      <c r="N50" s="203">
        <v>1.95</v>
      </c>
      <c r="O50" s="203">
        <v>2.75</v>
      </c>
      <c r="P50" s="203">
        <v>0.9</v>
      </c>
      <c r="Q50" s="203">
        <v>6.92</v>
      </c>
      <c r="R50" s="203">
        <v>18.62</v>
      </c>
      <c r="S50" s="203">
        <v>7.35</v>
      </c>
      <c r="T50" s="203">
        <v>0</v>
      </c>
      <c r="U50" s="203">
        <v>1.94</v>
      </c>
      <c r="V50" s="203">
        <v>9.1</v>
      </c>
      <c r="W50" s="203">
        <v>0.56999999999999995</v>
      </c>
      <c r="X50" s="203">
        <v>2.4300000000000002</v>
      </c>
      <c r="Y50" s="203">
        <v>0</v>
      </c>
      <c r="Z50" s="203">
        <v>3.5</v>
      </c>
      <c r="AA50" s="203">
        <v>1.1299999999999999</v>
      </c>
      <c r="AB50" s="203">
        <v>0</v>
      </c>
      <c r="AC50" s="203">
        <v>22.23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44.7</v>
      </c>
      <c r="AJ50" s="203">
        <v>0</v>
      </c>
      <c r="AK50" s="203">
        <v>24.62</v>
      </c>
      <c r="AL50" s="203">
        <v>0</v>
      </c>
      <c r="AM50" s="203">
        <v>0</v>
      </c>
      <c r="AN50" s="203">
        <v>0</v>
      </c>
      <c r="AO50" s="203">
        <v>99.62</v>
      </c>
      <c r="AP50" s="203">
        <v>127.63</v>
      </c>
    </row>
    <row r="51" spans="1:42">
      <c r="A51" t="s">
        <v>93</v>
      </c>
      <c r="B51" s="203">
        <v>0</v>
      </c>
      <c r="C51" s="203">
        <v>14.53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83.79</v>
      </c>
      <c r="L51" s="203">
        <v>69.22</v>
      </c>
      <c r="M51" s="203">
        <v>1.17</v>
      </c>
      <c r="N51" s="203">
        <v>1.95</v>
      </c>
      <c r="O51" s="203">
        <v>2.75</v>
      </c>
      <c r="P51" s="203">
        <v>0.9</v>
      </c>
      <c r="Q51" s="203">
        <v>6.92</v>
      </c>
      <c r="R51" s="203">
        <v>18.62</v>
      </c>
      <c r="S51" s="203">
        <v>7.35</v>
      </c>
      <c r="T51" s="203">
        <v>0</v>
      </c>
      <c r="U51" s="203">
        <v>1.94</v>
      </c>
      <c r="V51" s="203">
        <v>9.1</v>
      </c>
      <c r="W51" s="203">
        <v>0.56999999999999995</v>
      </c>
      <c r="X51" s="203">
        <v>2.4300000000000002</v>
      </c>
      <c r="Y51" s="203">
        <v>0</v>
      </c>
      <c r="Z51" s="203">
        <v>4.2699999999999996</v>
      </c>
      <c r="AA51" s="203">
        <v>1.37</v>
      </c>
      <c r="AB51" s="203">
        <v>0</v>
      </c>
      <c r="AC51" s="203">
        <v>22.23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44.7</v>
      </c>
      <c r="AJ51" s="203">
        <v>0</v>
      </c>
      <c r="AK51" s="203">
        <v>24.62</v>
      </c>
      <c r="AL51" s="203">
        <v>0</v>
      </c>
      <c r="AM51" s="203">
        <v>0</v>
      </c>
      <c r="AN51" s="203">
        <v>0</v>
      </c>
      <c r="AO51" s="203">
        <v>96.5</v>
      </c>
      <c r="AP51" s="203">
        <v>124.52</v>
      </c>
    </row>
    <row r="52" spans="1:42">
      <c r="A52" t="s">
        <v>94</v>
      </c>
      <c r="B52" s="203">
        <v>0</v>
      </c>
      <c r="C52" s="203">
        <v>14.53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83.79</v>
      </c>
      <c r="L52" s="203">
        <v>69.22</v>
      </c>
      <c r="M52" s="203">
        <v>1.17</v>
      </c>
      <c r="N52" s="203">
        <v>1.95</v>
      </c>
      <c r="O52" s="203">
        <v>2.75</v>
      </c>
      <c r="P52" s="203">
        <v>0.9</v>
      </c>
      <c r="Q52" s="203">
        <v>6.92</v>
      </c>
      <c r="R52" s="203">
        <v>18.62</v>
      </c>
      <c r="S52" s="203">
        <v>0.43</v>
      </c>
      <c r="T52" s="203">
        <v>0</v>
      </c>
      <c r="U52" s="203">
        <v>1.94</v>
      </c>
      <c r="V52" s="203">
        <v>0.34</v>
      </c>
      <c r="W52" s="203">
        <v>0.56999999999999995</v>
      </c>
      <c r="X52" s="203">
        <v>2.4300000000000002</v>
      </c>
      <c r="Y52" s="203">
        <v>0</v>
      </c>
      <c r="Z52" s="203">
        <v>4.2699999999999996</v>
      </c>
      <c r="AA52" s="203">
        <v>1.37</v>
      </c>
      <c r="AB52" s="203">
        <v>0</v>
      </c>
      <c r="AC52" s="203">
        <v>22.23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44.7</v>
      </c>
      <c r="AJ52" s="203">
        <v>0</v>
      </c>
      <c r="AK52" s="203">
        <v>24.62</v>
      </c>
      <c r="AL52" s="203">
        <v>0</v>
      </c>
      <c r="AM52" s="203">
        <v>0</v>
      </c>
      <c r="AN52" s="203">
        <v>0</v>
      </c>
      <c r="AO52" s="203">
        <v>96.5</v>
      </c>
      <c r="AP52" s="203">
        <v>124.52</v>
      </c>
    </row>
    <row r="53" spans="1:42">
      <c r="A53" t="s">
        <v>95</v>
      </c>
      <c r="B53" s="203">
        <v>0</v>
      </c>
      <c r="C53" s="203">
        <v>14.53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83.79</v>
      </c>
      <c r="L53" s="203">
        <v>69.22</v>
      </c>
      <c r="M53" s="203">
        <v>1.17</v>
      </c>
      <c r="N53" s="203">
        <v>1.95</v>
      </c>
      <c r="O53" s="203">
        <v>2.75</v>
      </c>
      <c r="P53" s="203">
        <v>0.9</v>
      </c>
      <c r="Q53" s="203">
        <v>0.36</v>
      </c>
      <c r="R53" s="203">
        <v>1.3</v>
      </c>
      <c r="S53" s="203">
        <v>0.43</v>
      </c>
      <c r="T53" s="203">
        <v>0</v>
      </c>
      <c r="U53" s="203">
        <v>1.94</v>
      </c>
      <c r="V53" s="203">
        <v>0.34</v>
      </c>
      <c r="W53" s="203">
        <v>0.56999999999999995</v>
      </c>
      <c r="X53" s="203">
        <v>2.4300000000000002</v>
      </c>
      <c r="Y53" s="203">
        <v>0</v>
      </c>
      <c r="Z53" s="203">
        <v>4.2699999999999996</v>
      </c>
      <c r="AA53" s="203">
        <v>1.37</v>
      </c>
      <c r="AB53" s="203">
        <v>0</v>
      </c>
      <c r="AC53" s="203">
        <v>22.23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44.7</v>
      </c>
      <c r="AJ53" s="203">
        <v>0</v>
      </c>
      <c r="AK53" s="203">
        <v>24.62</v>
      </c>
      <c r="AL53" s="203">
        <v>0</v>
      </c>
      <c r="AM53" s="203">
        <v>0</v>
      </c>
      <c r="AN53" s="203">
        <v>0</v>
      </c>
      <c r="AO53" s="203">
        <v>96.5</v>
      </c>
      <c r="AP53" s="203">
        <v>124.52</v>
      </c>
    </row>
    <row r="54" spans="1:42">
      <c r="A54" t="s">
        <v>96</v>
      </c>
      <c r="B54" s="203">
        <v>0</v>
      </c>
      <c r="C54" s="203">
        <v>14.53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83.79</v>
      </c>
      <c r="L54" s="203">
        <v>69.22</v>
      </c>
      <c r="M54" s="203">
        <v>1.17</v>
      </c>
      <c r="N54" s="203">
        <v>1.95</v>
      </c>
      <c r="O54" s="203">
        <v>2.75</v>
      </c>
      <c r="P54" s="203">
        <v>0.9</v>
      </c>
      <c r="Q54" s="203">
        <v>8.74</v>
      </c>
      <c r="R54" s="203">
        <v>12.23</v>
      </c>
      <c r="S54" s="203">
        <v>5.59</v>
      </c>
      <c r="T54" s="203">
        <v>0</v>
      </c>
      <c r="U54" s="203">
        <v>1.94</v>
      </c>
      <c r="V54" s="203">
        <v>0.34</v>
      </c>
      <c r="W54" s="203">
        <v>0.56999999999999995</v>
      </c>
      <c r="X54" s="203">
        <v>2.4300000000000002</v>
      </c>
      <c r="Y54" s="203">
        <v>0</v>
      </c>
      <c r="Z54" s="203">
        <v>4.2699999999999996</v>
      </c>
      <c r="AA54" s="203">
        <v>1.37</v>
      </c>
      <c r="AB54" s="203">
        <v>0</v>
      </c>
      <c r="AC54" s="203">
        <v>22.23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44.7</v>
      </c>
      <c r="AJ54" s="203">
        <v>0</v>
      </c>
      <c r="AK54" s="203">
        <v>24.62</v>
      </c>
      <c r="AL54" s="203">
        <v>0</v>
      </c>
      <c r="AM54" s="203">
        <v>0</v>
      </c>
      <c r="AN54" s="203">
        <v>0</v>
      </c>
      <c r="AO54" s="203">
        <v>96.5</v>
      </c>
      <c r="AP54" s="203">
        <v>124.52</v>
      </c>
    </row>
    <row r="55" spans="1:42">
      <c r="A55" t="s">
        <v>97</v>
      </c>
      <c r="B55" s="203">
        <v>0</v>
      </c>
      <c r="C55" s="203">
        <v>14.53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98.23</v>
      </c>
      <c r="L55" s="203">
        <v>78.84</v>
      </c>
      <c r="M55" s="203">
        <v>1.17</v>
      </c>
      <c r="N55" s="203">
        <v>1.95</v>
      </c>
      <c r="O55" s="203">
        <v>2.75</v>
      </c>
      <c r="P55" s="203">
        <v>0.9</v>
      </c>
      <c r="Q55" s="203">
        <v>9.58</v>
      </c>
      <c r="R55" s="203">
        <v>10.37</v>
      </c>
      <c r="S55" s="203">
        <v>6.62</v>
      </c>
      <c r="T55" s="203">
        <v>0</v>
      </c>
      <c r="U55" s="203">
        <v>1.94</v>
      </c>
      <c r="V55" s="203">
        <v>9.1</v>
      </c>
      <c r="W55" s="203">
        <v>0.56999999999999995</v>
      </c>
      <c r="X55" s="203">
        <v>2.4300000000000002</v>
      </c>
      <c r="Y55" s="203">
        <v>0</v>
      </c>
      <c r="Z55" s="203">
        <v>4.2699999999999996</v>
      </c>
      <c r="AA55" s="203">
        <v>1.37</v>
      </c>
      <c r="AB55" s="203">
        <v>0</v>
      </c>
      <c r="AC55" s="203">
        <v>22.23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44.7</v>
      </c>
      <c r="AJ55" s="203">
        <v>0</v>
      </c>
      <c r="AK55" s="203">
        <v>24.62</v>
      </c>
      <c r="AL55" s="203">
        <v>0</v>
      </c>
      <c r="AM55" s="203">
        <v>0</v>
      </c>
      <c r="AN55" s="203">
        <v>0</v>
      </c>
      <c r="AO55" s="203">
        <v>96.5</v>
      </c>
      <c r="AP55" s="203">
        <v>124.52</v>
      </c>
    </row>
    <row r="56" spans="1:42">
      <c r="A56" t="s">
        <v>98</v>
      </c>
      <c r="B56" s="203">
        <v>0</v>
      </c>
      <c r="C56" s="203">
        <v>14.53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83.79</v>
      </c>
      <c r="L56" s="203">
        <v>69.22</v>
      </c>
      <c r="M56" s="203">
        <v>1.17</v>
      </c>
      <c r="N56" s="203">
        <v>1.95</v>
      </c>
      <c r="O56" s="203">
        <v>2.75</v>
      </c>
      <c r="P56" s="203">
        <v>0.9</v>
      </c>
      <c r="Q56" s="203">
        <v>9.58</v>
      </c>
      <c r="R56" s="203">
        <v>10.37</v>
      </c>
      <c r="S56" s="203">
        <v>6.62</v>
      </c>
      <c r="T56" s="203">
        <v>0</v>
      </c>
      <c r="U56" s="203">
        <v>1.94</v>
      </c>
      <c r="V56" s="203">
        <v>9.1</v>
      </c>
      <c r="W56" s="203">
        <v>0.56999999999999995</v>
      </c>
      <c r="X56" s="203">
        <v>2.4300000000000002</v>
      </c>
      <c r="Y56" s="203">
        <v>0</v>
      </c>
      <c r="Z56" s="203">
        <v>4.2699999999999996</v>
      </c>
      <c r="AA56" s="203">
        <v>1.37</v>
      </c>
      <c r="AB56" s="203">
        <v>0</v>
      </c>
      <c r="AC56" s="203">
        <v>22.23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44.7</v>
      </c>
      <c r="AJ56" s="203">
        <v>0</v>
      </c>
      <c r="AK56" s="203">
        <v>24.62</v>
      </c>
      <c r="AL56" s="203">
        <v>0</v>
      </c>
      <c r="AM56" s="203">
        <v>0</v>
      </c>
      <c r="AN56" s="203">
        <v>0</v>
      </c>
      <c r="AO56" s="203">
        <v>96.5</v>
      </c>
      <c r="AP56" s="203">
        <v>124.52</v>
      </c>
    </row>
    <row r="57" spans="1:42">
      <c r="A57" t="s">
        <v>99</v>
      </c>
      <c r="B57" s="203">
        <v>0</v>
      </c>
      <c r="C57" s="203">
        <v>14.53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83.79</v>
      </c>
      <c r="L57" s="203">
        <v>69.22</v>
      </c>
      <c r="M57" s="203">
        <v>1.17</v>
      </c>
      <c r="N57" s="203">
        <v>1.95</v>
      </c>
      <c r="O57" s="203">
        <v>2.75</v>
      </c>
      <c r="P57" s="203">
        <v>0.9</v>
      </c>
      <c r="Q57" s="203">
        <v>0.36</v>
      </c>
      <c r="R57" s="203">
        <v>2.62</v>
      </c>
      <c r="S57" s="203">
        <v>0.43</v>
      </c>
      <c r="T57" s="203">
        <v>0</v>
      </c>
      <c r="U57" s="203">
        <v>1.94</v>
      </c>
      <c r="V57" s="203">
        <v>0.34</v>
      </c>
      <c r="W57" s="203">
        <v>0.56999999999999995</v>
      </c>
      <c r="X57" s="203">
        <v>2.4300000000000002</v>
      </c>
      <c r="Y57" s="203">
        <v>0</v>
      </c>
      <c r="Z57" s="203">
        <v>4.2699999999999996</v>
      </c>
      <c r="AA57" s="203">
        <v>1.37</v>
      </c>
      <c r="AB57" s="203">
        <v>0</v>
      </c>
      <c r="AC57" s="203">
        <v>22.23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44.7</v>
      </c>
      <c r="AJ57" s="203">
        <v>0</v>
      </c>
      <c r="AK57" s="203">
        <v>24.62</v>
      </c>
      <c r="AL57" s="203">
        <v>0</v>
      </c>
      <c r="AM57" s="203">
        <v>0</v>
      </c>
      <c r="AN57" s="203">
        <v>0</v>
      </c>
      <c r="AO57" s="203">
        <v>96.5</v>
      </c>
      <c r="AP57" s="203">
        <v>124.52</v>
      </c>
    </row>
    <row r="58" spans="1:42">
      <c r="A58" t="s">
        <v>100</v>
      </c>
      <c r="B58" s="203">
        <v>0</v>
      </c>
      <c r="C58" s="203">
        <v>14.53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83.79</v>
      </c>
      <c r="L58" s="203">
        <v>69.22</v>
      </c>
      <c r="M58" s="203">
        <v>1.17</v>
      </c>
      <c r="N58" s="203">
        <v>1.95</v>
      </c>
      <c r="O58" s="203">
        <v>2.75</v>
      </c>
      <c r="P58" s="203">
        <v>0.9</v>
      </c>
      <c r="Q58" s="203">
        <v>9.58</v>
      </c>
      <c r="R58" s="203">
        <v>12.23</v>
      </c>
      <c r="S58" s="203">
        <v>7.28</v>
      </c>
      <c r="T58" s="203">
        <v>0</v>
      </c>
      <c r="U58" s="203">
        <v>1.94</v>
      </c>
      <c r="V58" s="203">
        <v>0.34</v>
      </c>
      <c r="W58" s="203">
        <v>0.57999999999999996</v>
      </c>
      <c r="X58" s="203">
        <v>2.4300000000000002</v>
      </c>
      <c r="Y58" s="203">
        <v>0</v>
      </c>
      <c r="Z58" s="203">
        <v>4.2699999999999996</v>
      </c>
      <c r="AA58" s="203">
        <v>1.37</v>
      </c>
      <c r="AB58" s="203">
        <v>0</v>
      </c>
      <c r="AC58" s="203">
        <v>21.59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44.7</v>
      </c>
      <c r="AJ58" s="203">
        <v>0</v>
      </c>
      <c r="AK58" s="203">
        <v>24.62</v>
      </c>
      <c r="AL58" s="203">
        <v>0</v>
      </c>
      <c r="AM58" s="203">
        <v>0</v>
      </c>
      <c r="AN58" s="203">
        <v>0</v>
      </c>
      <c r="AO58" s="203">
        <v>96.5</v>
      </c>
      <c r="AP58" s="203">
        <v>124.52</v>
      </c>
    </row>
    <row r="59" spans="1:42">
      <c r="A59" t="s">
        <v>101</v>
      </c>
      <c r="B59" s="203">
        <v>0</v>
      </c>
      <c r="C59" s="203">
        <v>14.53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98.23</v>
      </c>
      <c r="L59" s="203">
        <v>78.84</v>
      </c>
      <c r="M59" s="203">
        <v>1.17</v>
      </c>
      <c r="N59" s="203">
        <v>1.95</v>
      </c>
      <c r="O59" s="203">
        <v>2.75</v>
      </c>
      <c r="P59" s="203">
        <v>0.9</v>
      </c>
      <c r="Q59" s="203">
        <v>9.58</v>
      </c>
      <c r="R59" s="203">
        <v>12.23</v>
      </c>
      <c r="S59" s="203">
        <v>7.28</v>
      </c>
      <c r="T59" s="203">
        <v>0</v>
      </c>
      <c r="U59" s="203">
        <v>1.94</v>
      </c>
      <c r="V59" s="203">
        <v>9.1</v>
      </c>
      <c r="W59" s="203">
        <v>0.57999999999999996</v>
      </c>
      <c r="X59" s="203">
        <v>2.4300000000000002</v>
      </c>
      <c r="Y59" s="203">
        <v>0</v>
      </c>
      <c r="Z59" s="203">
        <v>4.2699999999999996</v>
      </c>
      <c r="AA59" s="203">
        <v>1.37</v>
      </c>
      <c r="AB59" s="203">
        <v>0</v>
      </c>
      <c r="AC59" s="203">
        <v>21.59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44.7</v>
      </c>
      <c r="AJ59" s="203">
        <v>0</v>
      </c>
      <c r="AK59" s="203">
        <v>24.62</v>
      </c>
      <c r="AL59" s="203">
        <v>0</v>
      </c>
      <c r="AM59" s="203">
        <v>0</v>
      </c>
      <c r="AN59" s="203">
        <v>0</v>
      </c>
      <c r="AO59" s="203">
        <v>96.5</v>
      </c>
      <c r="AP59" s="203">
        <v>124.52</v>
      </c>
    </row>
    <row r="60" spans="1:42">
      <c r="A60" t="s">
        <v>102</v>
      </c>
      <c r="B60" s="203">
        <v>0</v>
      </c>
      <c r="C60" s="203">
        <v>14.53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83.79</v>
      </c>
      <c r="L60" s="203">
        <v>69.22</v>
      </c>
      <c r="M60" s="203">
        <v>1.17</v>
      </c>
      <c r="N60" s="203">
        <v>1.95</v>
      </c>
      <c r="O60" s="203">
        <v>2.75</v>
      </c>
      <c r="P60" s="203">
        <v>0.9</v>
      </c>
      <c r="Q60" s="203">
        <v>5.73</v>
      </c>
      <c r="R60" s="203">
        <v>13.82</v>
      </c>
      <c r="S60" s="203">
        <v>8.32</v>
      </c>
      <c r="T60" s="203">
        <v>0</v>
      </c>
      <c r="U60" s="203">
        <v>1.94</v>
      </c>
      <c r="V60" s="203">
        <v>0.34</v>
      </c>
      <c r="W60" s="203">
        <v>0.57999999999999996</v>
      </c>
      <c r="X60" s="203">
        <v>2.4300000000000002</v>
      </c>
      <c r="Y60" s="203">
        <v>0</v>
      </c>
      <c r="Z60" s="203">
        <v>4.2699999999999996</v>
      </c>
      <c r="AA60" s="203">
        <v>1.37</v>
      </c>
      <c r="AB60" s="203">
        <v>0</v>
      </c>
      <c r="AC60" s="203">
        <v>21.59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44.7</v>
      </c>
      <c r="AJ60" s="203">
        <v>0</v>
      </c>
      <c r="AK60" s="203">
        <v>24.62</v>
      </c>
      <c r="AL60" s="203">
        <v>0</v>
      </c>
      <c r="AM60" s="203">
        <v>0</v>
      </c>
      <c r="AN60" s="203">
        <v>0</v>
      </c>
      <c r="AO60" s="203">
        <v>96.5</v>
      </c>
      <c r="AP60" s="203">
        <v>124.52</v>
      </c>
    </row>
    <row r="61" spans="1:42">
      <c r="A61" t="s">
        <v>103</v>
      </c>
      <c r="B61" s="203">
        <v>0</v>
      </c>
      <c r="C61" s="203">
        <v>14.53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6.04</v>
      </c>
      <c r="L61" s="203">
        <v>69.22</v>
      </c>
      <c r="M61" s="203">
        <v>1.17</v>
      </c>
      <c r="N61" s="203">
        <v>1.95</v>
      </c>
      <c r="O61" s="203">
        <v>2.75</v>
      </c>
      <c r="P61" s="203">
        <v>0.9</v>
      </c>
      <c r="Q61" s="203">
        <v>0.36</v>
      </c>
      <c r="R61" s="203">
        <v>0.7</v>
      </c>
      <c r="S61" s="203">
        <v>0.43</v>
      </c>
      <c r="T61" s="203">
        <v>0</v>
      </c>
      <c r="U61" s="203">
        <v>1.94</v>
      </c>
      <c r="V61" s="203">
        <v>0.34</v>
      </c>
      <c r="W61" s="203">
        <v>0.57999999999999996</v>
      </c>
      <c r="X61" s="203">
        <v>2.4300000000000002</v>
      </c>
      <c r="Y61" s="203">
        <v>0</v>
      </c>
      <c r="Z61" s="203">
        <v>4.2699999999999996</v>
      </c>
      <c r="AA61" s="203">
        <v>1.37</v>
      </c>
      <c r="AB61" s="203">
        <v>0</v>
      </c>
      <c r="AC61" s="203">
        <v>21.59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44.7</v>
      </c>
      <c r="AJ61" s="203">
        <v>0</v>
      </c>
      <c r="AK61" s="203">
        <v>6.63</v>
      </c>
      <c r="AL61" s="203">
        <v>0</v>
      </c>
      <c r="AM61" s="203">
        <v>0</v>
      </c>
      <c r="AN61" s="203">
        <v>0</v>
      </c>
      <c r="AO61" s="203">
        <v>96.5</v>
      </c>
      <c r="AP61" s="203">
        <v>124.52</v>
      </c>
    </row>
    <row r="62" spans="1:42">
      <c r="A62" t="s">
        <v>104</v>
      </c>
      <c r="B62" s="203">
        <v>0</v>
      </c>
      <c r="C62" s="203">
        <v>14.53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12.49</v>
      </c>
      <c r="L62" s="203">
        <v>69.22</v>
      </c>
      <c r="M62" s="203">
        <v>1.17</v>
      </c>
      <c r="N62" s="203">
        <v>1.95</v>
      </c>
      <c r="O62" s="203">
        <v>2.75</v>
      </c>
      <c r="P62" s="203">
        <v>0.9</v>
      </c>
      <c r="Q62" s="203">
        <v>0.36</v>
      </c>
      <c r="R62" s="203">
        <v>0.7</v>
      </c>
      <c r="S62" s="203">
        <v>0.43</v>
      </c>
      <c r="T62" s="203">
        <v>0</v>
      </c>
      <c r="U62" s="203">
        <v>1.94</v>
      </c>
      <c r="V62" s="203">
        <v>0.34</v>
      </c>
      <c r="W62" s="203">
        <v>0.57999999999999996</v>
      </c>
      <c r="X62" s="203">
        <v>2.4300000000000002</v>
      </c>
      <c r="Y62" s="203">
        <v>0</v>
      </c>
      <c r="Z62" s="203">
        <v>4.2699999999999996</v>
      </c>
      <c r="AA62" s="203">
        <v>1.37</v>
      </c>
      <c r="AB62" s="203">
        <v>0</v>
      </c>
      <c r="AC62" s="203">
        <v>21.59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44.7</v>
      </c>
      <c r="AJ62" s="203">
        <v>0</v>
      </c>
      <c r="AK62" s="203">
        <v>6.63</v>
      </c>
      <c r="AL62" s="203">
        <v>0</v>
      </c>
      <c r="AM62" s="203">
        <v>0</v>
      </c>
      <c r="AN62" s="203">
        <v>0</v>
      </c>
      <c r="AO62" s="203">
        <v>96.5</v>
      </c>
      <c r="AP62" s="203">
        <v>124.52</v>
      </c>
    </row>
    <row r="63" spans="1:42">
      <c r="A63" t="s">
        <v>105</v>
      </c>
      <c r="B63" s="203">
        <v>0</v>
      </c>
      <c r="C63" s="203">
        <v>14.53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19.899999999999999</v>
      </c>
      <c r="L63" s="203">
        <v>69.22</v>
      </c>
      <c r="M63" s="203">
        <v>1.17</v>
      </c>
      <c r="N63" s="203">
        <v>1.95</v>
      </c>
      <c r="O63" s="203">
        <v>2.75</v>
      </c>
      <c r="P63" s="203">
        <v>0.9</v>
      </c>
      <c r="Q63" s="203">
        <v>0.36</v>
      </c>
      <c r="R63" s="203">
        <v>0.7</v>
      </c>
      <c r="S63" s="203">
        <v>0.43</v>
      </c>
      <c r="T63" s="203">
        <v>0</v>
      </c>
      <c r="U63" s="203">
        <v>1.94</v>
      </c>
      <c r="V63" s="203">
        <v>0.34</v>
      </c>
      <c r="W63" s="203">
        <v>0.57999999999999996</v>
      </c>
      <c r="X63" s="203">
        <v>2.4300000000000002</v>
      </c>
      <c r="Y63" s="203">
        <v>0</v>
      </c>
      <c r="Z63" s="203">
        <v>4.2699999999999996</v>
      </c>
      <c r="AA63" s="203">
        <v>1.37</v>
      </c>
      <c r="AB63" s="203">
        <v>0</v>
      </c>
      <c r="AC63" s="203">
        <v>21.59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44.7</v>
      </c>
      <c r="AJ63" s="203">
        <v>0</v>
      </c>
      <c r="AK63" s="203">
        <v>6.63</v>
      </c>
      <c r="AL63" s="203">
        <v>0</v>
      </c>
      <c r="AM63" s="203">
        <v>0</v>
      </c>
      <c r="AN63" s="203">
        <v>0</v>
      </c>
      <c r="AO63" s="203">
        <v>96.5</v>
      </c>
      <c r="AP63" s="203">
        <v>124.52</v>
      </c>
    </row>
    <row r="64" spans="1:42">
      <c r="A64" t="s">
        <v>106</v>
      </c>
      <c r="B64" s="203">
        <v>0</v>
      </c>
      <c r="C64" s="203">
        <v>14.53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35.93</v>
      </c>
      <c r="L64" s="203">
        <v>69.22</v>
      </c>
      <c r="M64" s="203">
        <v>1.17</v>
      </c>
      <c r="N64" s="203">
        <v>1.95</v>
      </c>
      <c r="O64" s="203">
        <v>2.75</v>
      </c>
      <c r="P64" s="203">
        <v>0.9</v>
      </c>
      <c r="Q64" s="203">
        <v>0.36</v>
      </c>
      <c r="R64" s="203">
        <v>0.7</v>
      </c>
      <c r="S64" s="203">
        <v>0.43</v>
      </c>
      <c r="T64" s="203">
        <v>0</v>
      </c>
      <c r="U64" s="203">
        <v>1.94</v>
      </c>
      <c r="V64" s="203">
        <v>0.34</v>
      </c>
      <c r="W64" s="203">
        <v>0.57999999999999996</v>
      </c>
      <c r="X64" s="203">
        <v>2.4300000000000002</v>
      </c>
      <c r="Y64" s="203">
        <v>0</v>
      </c>
      <c r="Z64" s="203">
        <v>4.2699999999999996</v>
      </c>
      <c r="AA64" s="203">
        <v>1.37</v>
      </c>
      <c r="AB64" s="203">
        <v>0</v>
      </c>
      <c r="AC64" s="203">
        <v>21.59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44.7</v>
      </c>
      <c r="AJ64" s="203">
        <v>0</v>
      </c>
      <c r="AK64" s="203">
        <v>6.63</v>
      </c>
      <c r="AL64" s="203">
        <v>0</v>
      </c>
      <c r="AM64" s="203">
        <v>0</v>
      </c>
      <c r="AN64" s="203">
        <v>0</v>
      </c>
      <c r="AO64" s="203">
        <v>96.5</v>
      </c>
      <c r="AP64" s="203">
        <v>124.52</v>
      </c>
    </row>
    <row r="65" spans="1:42">
      <c r="A65" t="s">
        <v>107</v>
      </c>
      <c r="B65" s="203">
        <v>0</v>
      </c>
      <c r="C65" s="203">
        <v>14.53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45.64</v>
      </c>
      <c r="L65" s="203">
        <v>69.22</v>
      </c>
      <c r="M65" s="203">
        <v>1.17</v>
      </c>
      <c r="N65" s="203">
        <v>1.95</v>
      </c>
      <c r="O65" s="203">
        <v>2.75</v>
      </c>
      <c r="P65" s="203">
        <v>0.9</v>
      </c>
      <c r="Q65" s="203">
        <v>0.36</v>
      </c>
      <c r="R65" s="203">
        <v>0.7</v>
      </c>
      <c r="S65" s="203">
        <v>0.43</v>
      </c>
      <c r="T65" s="203">
        <v>0</v>
      </c>
      <c r="U65" s="203">
        <v>1.94</v>
      </c>
      <c r="V65" s="203">
        <v>0.34</v>
      </c>
      <c r="W65" s="203">
        <v>0.57999999999999996</v>
      </c>
      <c r="X65" s="203">
        <v>2.4300000000000002</v>
      </c>
      <c r="Y65" s="203">
        <v>0</v>
      </c>
      <c r="Z65" s="203">
        <v>4.2699999999999996</v>
      </c>
      <c r="AA65" s="203">
        <v>1.37</v>
      </c>
      <c r="AB65" s="203">
        <v>0</v>
      </c>
      <c r="AC65" s="203">
        <v>22.23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44.7</v>
      </c>
      <c r="AJ65" s="203">
        <v>0</v>
      </c>
      <c r="AK65" s="203">
        <v>6.63</v>
      </c>
      <c r="AL65" s="203">
        <v>0</v>
      </c>
      <c r="AM65" s="203">
        <v>0</v>
      </c>
      <c r="AN65" s="203">
        <v>0</v>
      </c>
      <c r="AO65" s="203">
        <v>96.5</v>
      </c>
      <c r="AP65" s="203">
        <v>124.52</v>
      </c>
    </row>
    <row r="66" spans="1:42">
      <c r="A66" t="s">
        <v>108</v>
      </c>
      <c r="B66" s="203">
        <v>0</v>
      </c>
      <c r="C66" s="203">
        <v>14.53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21.93</v>
      </c>
      <c r="L66" s="203">
        <v>69.22</v>
      </c>
      <c r="M66" s="203">
        <v>1.17</v>
      </c>
      <c r="N66" s="203">
        <v>1.95</v>
      </c>
      <c r="O66" s="203">
        <v>2.75</v>
      </c>
      <c r="P66" s="203">
        <v>0.9</v>
      </c>
      <c r="Q66" s="203">
        <v>0.36</v>
      </c>
      <c r="R66" s="203">
        <v>0.7</v>
      </c>
      <c r="S66" s="203">
        <v>0.43</v>
      </c>
      <c r="T66" s="203">
        <v>0</v>
      </c>
      <c r="U66" s="203">
        <v>1.94</v>
      </c>
      <c r="V66" s="203">
        <v>0.34</v>
      </c>
      <c r="W66" s="203">
        <v>0.57999999999999996</v>
      </c>
      <c r="X66" s="203">
        <v>2.4300000000000002</v>
      </c>
      <c r="Y66" s="203">
        <v>0</v>
      </c>
      <c r="Z66" s="203">
        <v>4.2699999999999996</v>
      </c>
      <c r="AA66" s="203">
        <v>1.37</v>
      </c>
      <c r="AB66" s="203">
        <v>0</v>
      </c>
      <c r="AC66" s="203">
        <v>22.23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44.7</v>
      </c>
      <c r="AJ66" s="203">
        <v>0</v>
      </c>
      <c r="AK66" s="203">
        <v>6.63</v>
      </c>
      <c r="AL66" s="203">
        <v>0</v>
      </c>
      <c r="AM66" s="203">
        <v>0</v>
      </c>
      <c r="AN66" s="203">
        <v>0</v>
      </c>
      <c r="AO66" s="203">
        <v>96.5</v>
      </c>
      <c r="AP66" s="203">
        <v>124.52</v>
      </c>
    </row>
    <row r="67" spans="1:42">
      <c r="A67" t="s">
        <v>109</v>
      </c>
      <c r="B67" s="203">
        <v>0</v>
      </c>
      <c r="C67" s="203">
        <v>14.53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59.16</v>
      </c>
      <c r="L67" s="203">
        <v>69.22</v>
      </c>
      <c r="M67" s="203">
        <v>1.17</v>
      </c>
      <c r="N67" s="203">
        <v>1.95</v>
      </c>
      <c r="O67" s="203">
        <v>2.75</v>
      </c>
      <c r="P67" s="203">
        <v>0.9</v>
      </c>
      <c r="Q67" s="203">
        <v>0.36</v>
      </c>
      <c r="R67" s="203">
        <v>0.7</v>
      </c>
      <c r="S67" s="203">
        <v>0.43</v>
      </c>
      <c r="T67" s="203">
        <v>0</v>
      </c>
      <c r="U67" s="203">
        <v>1.94</v>
      </c>
      <c r="V67" s="203">
        <v>0.34</v>
      </c>
      <c r="W67" s="203">
        <v>0.57999999999999996</v>
      </c>
      <c r="X67" s="203">
        <v>2.4300000000000002</v>
      </c>
      <c r="Y67" s="203">
        <v>0</v>
      </c>
      <c r="Z67" s="203">
        <v>4.2699999999999996</v>
      </c>
      <c r="AA67" s="203">
        <v>1.37</v>
      </c>
      <c r="AB67" s="203">
        <v>0</v>
      </c>
      <c r="AC67" s="203">
        <v>22.23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44.7</v>
      </c>
      <c r="AJ67" s="203">
        <v>0</v>
      </c>
      <c r="AK67" s="203">
        <v>6.63</v>
      </c>
      <c r="AL67" s="203">
        <v>0</v>
      </c>
      <c r="AM67" s="203">
        <v>0</v>
      </c>
      <c r="AN67" s="203">
        <v>0</v>
      </c>
      <c r="AO67" s="203">
        <v>96.5</v>
      </c>
      <c r="AP67" s="203">
        <v>124.52</v>
      </c>
    </row>
    <row r="68" spans="1:42">
      <c r="A68" t="s">
        <v>110</v>
      </c>
      <c r="B68" s="203">
        <v>0</v>
      </c>
      <c r="C68" s="203">
        <v>14.53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6.03</v>
      </c>
      <c r="L68" s="203">
        <v>67.3</v>
      </c>
      <c r="M68" s="203">
        <v>1.17</v>
      </c>
      <c r="N68" s="203">
        <v>1.95</v>
      </c>
      <c r="O68" s="203">
        <v>2.75</v>
      </c>
      <c r="P68" s="203">
        <v>0.9</v>
      </c>
      <c r="Q68" s="203">
        <v>0.36</v>
      </c>
      <c r="R68" s="203">
        <v>0.7</v>
      </c>
      <c r="S68" s="203">
        <v>0.43</v>
      </c>
      <c r="T68" s="203">
        <v>0</v>
      </c>
      <c r="U68" s="203">
        <v>1.94</v>
      </c>
      <c r="V68" s="203">
        <v>0.34</v>
      </c>
      <c r="W68" s="203">
        <v>0.57999999999999996</v>
      </c>
      <c r="X68" s="203">
        <v>2.4300000000000002</v>
      </c>
      <c r="Y68" s="203">
        <v>0</v>
      </c>
      <c r="Z68" s="203">
        <v>4.2699999999999996</v>
      </c>
      <c r="AA68" s="203">
        <v>1.37</v>
      </c>
      <c r="AB68" s="203">
        <v>0</v>
      </c>
      <c r="AC68" s="203">
        <v>22.23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44.7</v>
      </c>
      <c r="AJ68" s="203">
        <v>0</v>
      </c>
      <c r="AK68" s="203">
        <v>6.63</v>
      </c>
      <c r="AL68" s="203">
        <v>0</v>
      </c>
      <c r="AM68" s="203">
        <v>0</v>
      </c>
      <c r="AN68" s="203">
        <v>0</v>
      </c>
      <c r="AO68" s="203">
        <v>96.5</v>
      </c>
      <c r="AP68" s="203">
        <v>124.52</v>
      </c>
    </row>
    <row r="69" spans="1:42">
      <c r="A69" t="s">
        <v>111</v>
      </c>
      <c r="B69" s="203">
        <v>0</v>
      </c>
      <c r="C69" s="203">
        <v>14.53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6.03</v>
      </c>
      <c r="L69" s="203">
        <v>32.65</v>
      </c>
      <c r="M69" s="203">
        <v>1.17</v>
      </c>
      <c r="N69" s="203">
        <v>1.95</v>
      </c>
      <c r="O69" s="203">
        <v>2.75</v>
      </c>
      <c r="P69" s="203">
        <v>0.9</v>
      </c>
      <c r="Q69" s="203">
        <v>0.59</v>
      </c>
      <c r="R69" s="203">
        <v>0.7</v>
      </c>
      <c r="S69" s="203">
        <v>0.43</v>
      </c>
      <c r="T69" s="203">
        <v>0</v>
      </c>
      <c r="U69" s="203">
        <v>1.94</v>
      </c>
      <c r="V69" s="203">
        <v>0.34</v>
      </c>
      <c r="W69" s="203">
        <v>0.55000000000000004</v>
      </c>
      <c r="X69" s="203">
        <v>2.4300000000000002</v>
      </c>
      <c r="Y69" s="203">
        <v>0</v>
      </c>
      <c r="Z69" s="203">
        <v>4.2699999999999996</v>
      </c>
      <c r="AA69" s="203">
        <v>1.37</v>
      </c>
      <c r="AB69" s="203">
        <v>0</v>
      </c>
      <c r="AC69" s="203">
        <v>22.23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44.7</v>
      </c>
      <c r="AJ69" s="203">
        <v>0</v>
      </c>
      <c r="AK69" s="203">
        <v>6.63</v>
      </c>
      <c r="AL69" s="203">
        <v>0</v>
      </c>
      <c r="AM69" s="203">
        <v>0</v>
      </c>
      <c r="AN69" s="203">
        <v>0</v>
      </c>
      <c r="AO69" s="203">
        <v>96.5</v>
      </c>
      <c r="AP69" s="203">
        <v>124.52</v>
      </c>
    </row>
    <row r="70" spans="1:42">
      <c r="A70" t="s">
        <v>112</v>
      </c>
      <c r="B70" s="203">
        <v>0</v>
      </c>
      <c r="C70" s="203">
        <v>14.53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6.03</v>
      </c>
      <c r="L70" s="203">
        <v>67.290000000000006</v>
      </c>
      <c r="M70" s="203">
        <v>1.17</v>
      </c>
      <c r="N70" s="203">
        <v>1.95</v>
      </c>
      <c r="O70" s="203">
        <v>2.75</v>
      </c>
      <c r="P70" s="203">
        <v>0.9</v>
      </c>
      <c r="Q70" s="203">
        <v>0.36</v>
      </c>
      <c r="R70" s="203">
        <v>0.7</v>
      </c>
      <c r="S70" s="203">
        <v>0.43</v>
      </c>
      <c r="T70" s="203">
        <v>0</v>
      </c>
      <c r="U70" s="203">
        <v>1.94</v>
      </c>
      <c r="V70" s="203">
        <v>0.34</v>
      </c>
      <c r="W70" s="203">
        <v>0.55000000000000004</v>
      </c>
      <c r="X70" s="203">
        <v>2.4300000000000002</v>
      </c>
      <c r="Y70" s="203">
        <v>0</v>
      </c>
      <c r="Z70" s="203">
        <v>4.2699999999999996</v>
      </c>
      <c r="AA70" s="203">
        <v>1.37</v>
      </c>
      <c r="AB70" s="203">
        <v>0</v>
      </c>
      <c r="AC70" s="203">
        <v>22.23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44.7</v>
      </c>
      <c r="AJ70" s="203">
        <v>0</v>
      </c>
      <c r="AK70" s="203">
        <v>6.63</v>
      </c>
      <c r="AL70" s="203">
        <v>0</v>
      </c>
      <c r="AM70" s="203">
        <v>0</v>
      </c>
      <c r="AN70" s="203">
        <v>0</v>
      </c>
      <c r="AO70" s="203">
        <v>96.5</v>
      </c>
      <c r="AP70" s="203">
        <v>124.52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0.96</v>
      </c>
      <c r="K71" s="203">
        <v>14.49</v>
      </c>
      <c r="L71" s="203">
        <v>69.22</v>
      </c>
      <c r="M71" s="203">
        <v>1.17</v>
      </c>
      <c r="N71" s="203">
        <v>1.95</v>
      </c>
      <c r="O71" s="203">
        <v>2.75</v>
      </c>
      <c r="P71" s="203">
        <v>0.9</v>
      </c>
      <c r="Q71" s="203">
        <v>0.36</v>
      </c>
      <c r="R71" s="203">
        <v>0.7</v>
      </c>
      <c r="S71" s="203">
        <v>0.43</v>
      </c>
      <c r="T71" s="203">
        <v>0</v>
      </c>
      <c r="U71" s="203">
        <v>1.94</v>
      </c>
      <c r="V71" s="203">
        <v>0.34</v>
      </c>
      <c r="W71" s="203">
        <v>0.55000000000000004</v>
      </c>
      <c r="X71" s="203">
        <v>2.4300000000000002</v>
      </c>
      <c r="Y71" s="203">
        <v>0</v>
      </c>
      <c r="Z71" s="203">
        <v>4.2699999999999996</v>
      </c>
      <c r="AA71" s="203">
        <v>1.37</v>
      </c>
      <c r="AB71" s="203">
        <v>0</v>
      </c>
      <c r="AC71" s="203">
        <v>22.23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44.7</v>
      </c>
      <c r="AJ71" s="203">
        <v>0</v>
      </c>
      <c r="AK71" s="203">
        <v>6.63</v>
      </c>
      <c r="AL71" s="203">
        <v>0</v>
      </c>
      <c r="AM71" s="203">
        <v>0</v>
      </c>
      <c r="AN71" s="203">
        <v>0</v>
      </c>
      <c r="AO71" s="203">
        <v>96.5</v>
      </c>
      <c r="AP71" s="203">
        <v>124.52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0.96</v>
      </c>
      <c r="K72" s="203">
        <v>6.03</v>
      </c>
      <c r="L72" s="203">
        <v>44.19</v>
      </c>
      <c r="M72" s="203">
        <v>1.17</v>
      </c>
      <c r="N72" s="203">
        <v>1.95</v>
      </c>
      <c r="O72" s="203">
        <v>2.75</v>
      </c>
      <c r="P72" s="203">
        <v>0.9</v>
      </c>
      <c r="Q72" s="203">
        <v>0.36</v>
      </c>
      <c r="R72" s="203">
        <v>0.7</v>
      </c>
      <c r="S72" s="203">
        <v>0.43</v>
      </c>
      <c r="T72" s="203">
        <v>0</v>
      </c>
      <c r="U72" s="203">
        <v>1.94</v>
      </c>
      <c r="V72" s="203">
        <v>0.34</v>
      </c>
      <c r="W72" s="203">
        <v>0.55000000000000004</v>
      </c>
      <c r="X72" s="203">
        <v>2.4300000000000002</v>
      </c>
      <c r="Y72" s="203">
        <v>0</v>
      </c>
      <c r="Z72" s="203">
        <v>4.2699999999999996</v>
      </c>
      <c r="AA72" s="203">
        <v>1.37</v>
      </c>
      <c r="AB72" s="203">
        <v>0</v>
      </c>
      <c r="AC72" s="203">
        <v>22.23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44.7</v>
      </c>
      <c r="AJ72" s="203">
        <v>0</v>
      </c>
      <c r="AK72" s="203">
        <v>6.63</v>
      </c>
      <c r="AL72" s="203">
        <v>0</v>
      </c>
      <c r="AM72" s="203">
        <v>0</v>
      </c>
      <c r="AN72" s="203">
        <v>0</v>
      </c>
      <c r="AO72" s="203">
        <v>96.5</v>
      </c>
      <c r="AP72" s="203">
        <v>124.52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0.96</v>
      </c>
      <c r="K73" s="203">
        <v>6.03</v>
      </c>
      <c r="L73" s="203">
        <v>4.76</v>
      </c>
      <c r="M73" s="203">
        <v>1.17</v>
      </c>
      <c r="N73" s="203">
        <v>1.95</v>
      </c>
      <c r="O73" s="203">
        <v>2.75</v>
      </c>
      <c r="P73" s="203">
        <v>0.9</v>
      </c>
      <c r="Q73" s="203">
        <v>0.36</v>
      </c>
      <c r="R73" s="203">
        <v>0.7</v>
      </c>
      <c r="S73" s="203">
        <v>0.43</v>
      </c>
      <c r="T73" s="203">
        <v>0</v>
      </c>
      <c r="U73" s="203">
        <v>1.94</v>
      </c>
      <c r="V73" s="203">
        <v>0.34</v>
      </c>
      <c r="W73" s="203">
        <v>0.55000000000000004</v>
      </c>
      <c r="X73" s="203">
        <v>2.4300000000000002</v>
      </c>
      <c r="Y73" s="203">
        <v>0</v>
      </c>
      <c r="Z73" s="203">
        <v>4.2699999999999996</v>
      </c>
      <c r="AA73" s="203">
        <v>1.37</v>
      </c>
      <c r="AB73" s="203">
        <v>0</v>
      </c>
      <c r="AC73" s="203">
        <v>22.23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46.87</v>
      </c>
      <c r="AJ73" s="203">
        <v>0</v>
      </c>
      <c r="AK73" s="203">
        <v>6.63</v>
      </c>
      <c r="AL73" s="203">
        <v>0</v>
      </c>
      <c r="AM73" s="203">
        <v>0</v>
      </c>
      <c r="AN73" s="203">
        <v>0</v>
      </c>
      <c r="AO73" s="203">
        <v>96.5</v>
      </c>
      <c r="AP73" s="203">
        <v>124.52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0.96</v>
      </c>
      <c r="K74" s="203">
        <v>6.03</v>
      </c>
      <c r="L74" s="203">
        <v>27.83</v>
      </c>
      <c r="M74" s="203">
        <v>1.17</v>
      </c>
      <c r="N74" s="203">
        <v>1.95</v>
      </c>
      <c r="O74" s="203">
        <v>2.75</v>
      </c>
      <c r="P74" s="203">
        <v>0.9</v>
      </c>
      <c r="Q74" s="203">
        <v>0.36</v>
      </c>
      <c r="R74" s="203">
        <v>0.7</v>
      </c>
      <c r="S74" s="203">
        <v>0.43</v>
      </c>
      <c r="T74" s="203">
        <v>0</v>
      </c>
      <c r="U74" s="203">
        <v>1.94</v>
      </c>
      <c r="V74" s="203">
        <v>0.34</v>
      </c>
      <c r="W74" s="203">
        <v>0.55000000000000004</v>
      </c>
      <c r="X74" s="203">
        <v>2.4300000000000002</v>
      </c>
      <c r="Y74" s="203">
        <v>0</v>
      </c>
      <c r="Z74" s="203">
        <v>4.2699999999999996</v>
      </c>
      <c r="AA74" s="203">
        <v>1.37</v>
      </c>
      <c r="AB74" s="203">
        <v>0</v>
      </c>
      <c r="AC74" s="203">
        <v>21.59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46.53</v>
      </c>
      <c r="AJ74" s="203">
        <v>0</v>
      </c>
      <c r="AK74" s="203">
        <v>6.63</v>
      </c>
      <c r="AL74" s="203">
        <v>0</v>
      </c>
      <c r="AM74" s="203">
        <v>0</v>
      </c>
      <c r="AN74" s="203">
        <v>0</v>
      </c>
      <c r="AO74" s="203">
        <v>96.5</v>
      </c>
      <c r="AP74" s="203">
        <v>124.52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0.96</v>
      </c>
      <c r="K75" s="203">
        <v>6.03</v>
      </c>
      <c r="L75" s="203">
        <v>4.76</v>
      </c>
      <c r="M75" s="203">
        <v>1.17</v>
      </c>
      <c r="N75" s="203">
        <v>1.95</v>
      </c>
      <c r="O75" s="203">
        <v>2.75</v>
      </c>
      <c r="P75" s="203">
        <v>0.9</v>
      </c>
      <c r="Q75" s="203">
        <v>0.36</v>
      </c>
      <c r="R75" s="203">
        <v>0.7</v>
      </c>
      <c r="S75" s="203">
        <v>0.43</v>
      </c>
      <c r="T75" s="203">
        <v>0</v>
      </c>
      <c r="U75" s="203">
        <v>1.94</v>
      </c>
      <c r="V75" s="203">
        <v>0.34</v>
      </c>
      <c r="W75" s="203">
        <v>0.56000000000000005</v>
      </c>
      <c r="X75" s="203">
        <v>2.4300000000000002</v>
      </c>
      <c r="Y75" s="203">
        <v>0</v>
      </c>
      <c r="Z75" s="203">
        <v>4.2699999999999996</v>
      </c>
      <c r="AA75" s="203">
        <v>1.37</v>
      </c>
      <c r="AB75" s="203">
        <v>0</v>
      </c>
      <c r="AC75" s="203">
        <v>21.59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47.12</v>
      </c>
      <c r="AJ75" s="203">
        <v>0</v>
      </c>
      <c r="AK75" s="203">
        <v>6.63</v>
      </c>
      <c r="AL75" s="203">
        <v>0</v>
      </c>
      <c r="AM75" s="203">
        <v>0</v>
      </c>
      <c r="AN75" s="203">
        <v>0</v>
      </c>
      <c r="AO75" s="203">
        <v>99.62</v>
      </c>
      <c r="AP75" s="203">
        <v>127.63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0.96</v>
      </c>
      <c r="K76" s="203">
        <v>6.03</v>
      </c>
      <c r="L76" s="203">
        <v>4.76</v>
      </c>
      <c r="M76" s="203">
        <v>1.17</v>
      </c>
      <c r="N76" s="203">
        <v>1.95</v>
      </c>
      <c r="O76" s="203">
        <v>2.75</v>
      </c>
      <c r="P76" s="203">
        <v>0.9</v>
      </c>
      <c r="Q76" s="203">
        <v>0.36</v>
      </c>
      <c r="R76" s="203">
        <v>0.7</v>
      </c>
      <c r="S76" s="203">
        <v>0.43</v>
      </c>
      <c r="T76" s="203">
        <v>0</v>
      </c>
      <c r="U76" s="203">
        <v>1.94</v>
      </c>
      <c r="V76" s="203">
        <v>0.34</v>
      </c>
      <c r="W76" s="203">
        <v>0.56000000000000005</v>
      </c>
      <c r="X76" s="203">
        <v>2.4300000000000002</v>
      </c>
      <c r="Y76" s="203">
        <v>0</v>
      </c>
      <c r="Z76" s="203">
        <v>4.2699999999999996</v>
      </c>
      <c r="AA76" s="203">
        <v>1.37</v>
      </c>
      <c r="AB76" s="203">
        <v>0</v>
      </c>
      <c r="AC76" s="203">
        <v>21.59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47.12</v>
      </c>
      <c r="AJ76" s="203">
        <v>0</v>
      </c>
      <c r="AK76" s="203">
        <v>6.63</v>
      </c>
      <c r="AL76" s="203">
        <v>0</v>
      </c>
      <c r="AM76" s="203">
        <v>0</v>
      </c>
      <c r="AN76" s="203">
        <v>0</v>
      </c>
      <c r="AO76" s="203">
        <v>99.62</v>
      </c>
      <c r="AP76" s="203">
        <v>127.63</v>
      </c>
    </row>
    <row r="77" spans="1:42">
      <c r="A77" t="s">
        <v>119</v>
      </c>
      <c r="B77" s="203">
        <v>0</v>
      </c>
      <c r="C77" s="203">
        <v>14.53</v>
      </c>
      <c r="D77" s="203">
        <v>4.1500000000000004</v>
      </c>
      <c r="E77" s="203">
        <v>0</v>
      </c>
      <c r="F77" s="203">
        <v>23.37</v>
      </c>
      <c r="G77" s="203">
        <v>7.15</v>
      </c>
      <c r="H77" s="203">
        <v>0</v>
      </c>
      <c r="I77" s="203">
        <v>29.36</v>
      </c>
      <c r="J77" s="203">
        <v>0.96</v>
      </c>
      <c r="K77" s="203">
        <v>6.03</v>
      </c>
      <c r="L77" s="203">
        <v>4.76</v>
      </c>
      <c r="M77" s="203">
        <v>1.17</v>
      </c>
      <c r="N77" s="203">
        <v>1.95</v>
      </c>
      <c r="O77" s="203">
        <v>2.75</v>
      </c>
      <c r="P77" s="203">
        <v>0.9</v>
      </c>
      <c r="Q77" s="203">
        <v>0.36</v>
      </c>
      <c r="R77" s="203">
        <v>0.7</v>
      </c>
      <c r="S77" s="203">
        <v>0.43</v>
      </c>
      <c r="T77" s="203">
        <v>0</v>
      </c>
      <c r="U77" s="203">
        <v>1.94</v>
      </c>
      <c r="V77" s="203">
        <v>0.34</v>
      </c>
      <c r="W77" s="203">
        <v>0.56000000000000005</v>
      </c>
      <c r="X77" s="203">
        <v>2.4300000000000002</v>
      </c>
      <c r="Y77" s="203">
        <v>0</v>
      </c>
      <c r="Z77" s="203">
        <v>4.2699999999999996</v>
      </c>
      <c r="AA77" s="203">
        <v>1.37</v>
      </c>
      <c r="AB77" s="203">
        <v>0</v>
      </c>
      <c r="AC77" s="203">
        <v>21.59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47.12</v>
      </c>
      <c r="AJ77" s="203">
        <v>0</v>
      </c>
      <c r="AK77" s="203">
        <v>6.63</v>
      </c>
      <c r="AL77" s="203">
        <v>0</v>
      </c>
      <c r="AM77" s="203">
        <v>0</v>
      </c>
      <c r="AN77" s="203">
        <v>0</v>
      </c>
      <c r="AO77" s="203">
        <v>99.62</v>
      </c>
      <c r="AP77" s="203">
        <v>127.63</v>
      </c>
    </row>
    <row r="78" spans="1:42">
      <c r="A78" t="s">
        <v>120</v>
      </c>
      <c r="B78" s="203">
        <v>0</v>
      </c>
      <c r="C78" s="203">
        <v>14.53</v>
      </c>
      <c r="D78" s="203">
        <v>4.1500000000000004</v>
      </c>
      <c r="E78" s="203">
        <v>0</v>
      </c>
      <c r="F78" s="203">
        <v>23.37</v>
      </c>
      <c r="G78" s="203">
        <v>7.15</v>
      </c>
      <c r="H78" s="203">
        <v>0</v>
      </c>
      <c r="I78" s="203">
        <v>29.36</v>
      </c>
      <c r="J78" s="203">
        <v>0.96</v>
      </c>
      <c r="K78" s="203">
        <v>6.03</v>
      </c>
      <c r="L78" s="203">
        <v>4.76</v>
      </c>
      <c r="M78" s="203">
        <v>1.17</v>
      </c>
      <c r="N78" s="203">
        <v>1.95</v>
      </c>
      <c r="O78" s="203">
        <v>2.75</v>
      </c>
      <c r="P78" s="203">
        <v>0.9</v>
      </c>
      <c r="Q78" s="203">
        <v>0.36</v>
      </c>
      <c r="R78" s="203">
        <v>0.7</v>
      </c>
      <c r="S78" s="203">
        <v>0.43</v>
      </c>
      <c r="T78" s="203">
        <v>0</v>
      </c>
      <c r="U78" s="203">
        <v>1.94</v>
      </c>
      <c r="V78" s="203">
        <v>0.34</v>
      </c>
      <c r="W78" s="203">
        <v>0.56000000000000005</v>
      </c>
      <c r="X78" s="203">
        <v>2.4300000000000002</v>
      </c>
      <c r="Y78" s="203">
        <v>0</v>
      </c>
      <c r="Z78" s="203">
        <v>4.2699999999999996</v>
      </c>
      <c r="AA78" s="203">
        <v>1.37</v>
      </c>
      <c r="AB78" s="203">
        <v>0</v>
      </c>
      <c r="AC78" s="203">
        <v>21.59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47.12</v>
      </c>
      <c r="AJ78" s="203">
        <v>0</v>
      </c>
      <c r="AK78" s="203">
        <v>6.63</v>
      </c>
      <c r="AL78" s="203">
        <v>0</v>
      </c>
      <c r="AM78" s="203">
        <v>0</v>
      </c>
      <c r="AN78" s="203">
        <v>0</v>
      </c>
      <c r="AO78" s="203">
        <v>99.62</v>
      </c>
      <c r="AP78" s="203">
        <v>127.63</v>
      </c>
    </row>
    <row r="79" spans="1:42">
      <c r="A79" t="s">
        <v>121</v>
      </c>
      <c r="B79" s="203">
        <v>0</v>
      </c>
      <c r="C79" s="203">
        <v>14.99</v>
      </c>
      <c r="D79" s="203">
        <v>3.69</v>
      </c>
      <c r="E79" s="203">
        <v>0</v>
      </c>
      <c r="F79" s="203">
        <v>23.37</v>
      </c>
      <c r="G79" s="203">
        <v>7.15</v>
      </c>
      <c r="H79" s="203">
        <v>0</v>
      </c>
      <c r="I79" s="203">
        <v>29.36</v>
      </c>
      <c r="J79" s="203">
        <v>0.96</v>
      </c>
      <c r="K79" s="203">
        <v>6.03</v>
      </c>
      <c r="L79" s="203">
        <v>4.76</v>
      </c>
      <c r="M79" s="203">
        <v>1.17</v>
      </c>
      <c r="N79" s="203">
        <v>1.95</v>
      </c>
      <c r="O79" s="203">
        <v>2.75</v>
      </c>
      <c r="P79" s="203">
        <v>0.9</v>
      </c>
      <c r="Q79" s="203">
        <v>0.36</v>
      </c>
      <c r="R79" s="203">
        <v>0.7</v>
      </c>
      <c r="S79" s="203">
        <v>0.43</v>
      </c>
      <c r="T79" s="203">
        <v>0</v>
      </c>
      <c r="U79" s="203">
        <v>1.94</v>
      </c>
      <c r="V79" s="203">
        <v>0.34</v>
      </c>
      <c r="W79" s="203">
        <v>0.57999999999999996</v>
      </c>
      <c r="X79" s="203">
        <v>2.4300000000000002</v>
      </c>
      <c r="Y79" s="203">
        <v>0</v>
      </c>
      <c r="Z79" s="203">
        <v>4.2699999999999996</v>
      </c>
      <c r="AA79" s="203">
        <v>1.37</v>
      </c>
      <c r="AB79" s="203">
        <v>0</v>
      </c>
      <c r="AC79" s="203">
        <v>21.59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47.28</v>
      </c>
      <c r="AJ79" s="203">
        <v>0</v>
      </c>
      <c r="AK79" s="203">
        <v>6.63</v>
      </c>
      <c r="AL79" s="203">
        <v>0</v>
      </c>
      <c r="AM79" s="203">
        <v>0</v>
      </c>
      <c r="AN79" s="203">
        <v>0</v>
      </c>
      <c r="AO79" s="203">
        <v>99.62</v>
      </c>
      <c r="AP79" s="203">
        <v>127.63</v>
      </c>
    </row>
    <row r="80" spans="1:42">
      <c r="A80" t="s">
        <v>122</v>
      </c>
      <c r="B80" s="203">
        <v>0</v>
      </c>
      <c r="C80" s="203">
        <v>14.99</v>
      </c>
      <c r="D80" s="203">
        <v>3.69</v>
      </c>
      <c r="E80" s="203">
        <v>0</v>
      </c>
      <c r="F80" s="203">
        <v>23.37</v>
      </c>
      <c r="G80" s="203">
        <v>7.15</v>
      </c>
      <c r="H80" s="203">
        <v>0</v>
      </c>
      <c r="I80" s="203">
        <v>29.36</v>
      </c>
      <c r="J80" s="203">
        <v>0.96</v>
      </c>
      <c r="K80" s="203">
        <v>6.03</v>
      </c>
      <c r="L80" s="203">
        <v>4.76</v>
      </c>
      <c r="M80" s="203">
        <v>1.17</v>
      </c>
      <c r="N80" s="203">
        <v>1.95</v>
      </c>
      <c r="O80" s="203">
        <v>2.75</v>
      </c>
      <c r="P80" s="203">
        <v>0.9</v>
      </c>
      <c r="Q80" s="203">
        <v>0.36</v>
      </c>
      <c r="R80" s="203">
        <v>0.7</v>
      </c>
      <c r="S80" s="203">
        <v>0.43</v>
      </c>
      <c r="T80" s="203">
        <v>0</v>
      </c>
      <c r="U80" s="203">
        <v>1.94</v>
      </c>
      <c r="V80" s="203">
        <v>0.34</v>
      </c>
      <c r="W80" s="203">
        <v>0.57999999999999996</v>
      </c>
      <c r="X80" s="203">
        <v>2.4300000000000002</v>
      </c>
      <c r="Y80" s="203">
        <v>0</v>
      </c>
      <c r="Z80" s="203">
        <v>4.2699999999999996</v>
      </c>
      <c r="AA80" s="203">
        <v>1.37</v>
      </c>
      <c r="AB80" s="203">
        <v>0</v>
      </c>
      <c r="AC80" s="203">
        <v>21.59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47.12</v>
      </c>
      <c r="AJ80" s="203">
        <v>0</v>
      </c>
      <c r="AK80" s="203">
        <v>6.63</v>
      </c>
      <c r="AL80" s="203">
        <v>0</v>
      </c>
      <c r="AM80" s="203">
        <v>0</v>
      </c>
      <c r="AN80" s="203">
        <v>0</v>
      </c>
      <c r="AO80" s="203">
        <v>99.62</v>
      </c>
      <c r="AP80" s="203">
        <v>127.63</v>
      </c>
    </row>
    <row r="81" spans="1:42">
      <c r="A81" t="s">
        <v>123</v>
      </c>
      <c r="B81" s="203">
        <v>0</v>
      </c>
      <c r="C81" s="203">
        <v>14.99</v>
      </c>
      <c r="D81" s="203">
        <v>3.69</v>
      </c>
      <c r="E81" s="203">
        <v>0</v>
      </c>
      <c r="F81" s="203">
        <v>23.37</v>
      </c>
      <c r="G81" s="203">
        <v>7.15</v>
      </c>
      <c r="H81" s="203">
        <v>0</v>
      </c>
      <c r="I81" s="203">
        <v>29.36</v>
      </c>
      <c r="J81" s="203">
        <v>0.96</v>
      </c>
      <c r="K81" s="203">
        <v>6.03</v>
      </c>
      <c r="L81" s="203">
        <v>4.76</v>
      </c>
      <c r="M81" s="203">
        <v>1.17</v>
      </c>
      <c r="N81" s="203">
        <v>1.95</v>
      </c>
      <c r="O81" s="203">
        <v>2.75</v>
      </c>
      <c r="P81" s="203">
        <v>0.9</v>
      </c>
      <c r="Q81" s="203">
        <v>0.36</v>
      </c>
      <c r="R81" s="203">
        <v>0.7</v>
      </c>
      <c r="S81" s="203">
        <v>0.43</v>
      </c>
      <c r="T81" s="203">
        <v>0</v>
      </c>
      <c r="U81" s="203">
        <v>1.94</v>
      </c>
      <c r="V81" s="203">
        <v>0.34</v>
      </c>
      <c r="W81" s="203">
        <v>0.57999999999999996</v>
      </c>
      <c r="X81" s="203">
        <v>2.4300000000000002</v>
      </c>
      <c r="Y81" s="203">
        <v>0</v>
      </c>
      <c r="Z81" s="203">
        <v>4.2699999999999996</v>
      </c>
      <c r="AA81" s="203">
        <v>1.37</v>
      </c>
      <c r="AB81" s="203">
        <v>0</v>
      </c>
      <c r="AC81" s="203">
        <v>21.59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47.12</v>
      </c>
      <c r="AJ81" s="203">
        <v>0</v>
      </c>
      <c r="AK81" s="203">
        <v>6.63</v>
      </c>
      <c r="AL81" s="203">
        <v>0</v>
      </c>
      <c r="AM81" s="203">
        <v>0</v>
      </c>
      <c r="AN81" s="203">
        <v>0</v>
      </c>
      <c r="AO81" s="203">
        <v>99.62</v>
      </c>
      <c r="AP81" s="203">
        <v>127.63</v>
      </c>
    </row>
    <row r="82" spans="1:42">
      <c r="A82" t="s">
        <v>124</v>
      </c>
      <c r="B82" s="203">
        <v>0</v>
      </c>
      <c r="C82" s="203">
        <v>14.99</v>
      </c>
      <c r="D82" s="203">
        <v>3.69</v>
      </c>
      <c r="E82" s="203">
        <v>0</v>
      </c>
      <c r="F82" s="203">
        <v>23.37</v>
      </c>
      <c r="G82" s="203">
        <v>7.15</v>
      </c>
      <c r="H82" s="203">
        <v>0</v>
      </c>
      <c r="I82" s="203">
        <v>29.36</v>
      </c>
      <c r="J82" s="203">
        <v>0.96</v>
      </c>
      <c r="K82" s="203">
        <v>6.03</v>
      </c>
      <c r="L82" s="203">
        <v>4.76</v>
      </c>
      <c r="M82" s="203">
        <v>1.17</v>
      </c>
      <c r="N82" s="203">
        <v>1.95</v>
      </c>
      <c r="O82" s="203">
        <v>2.75</v>
      </c>
      <c r="P82" s="203">
        <v>0.9</v>
      </c>
      <c r="Q82" s="203">
        <v>0.36</v>
      </c>
      <c r="R82" s="203">
        <v>0.7</v>
      </c>
      <c r="S82" s="203">
        <v>0.43</v>
      </c>
      <c r="T82" s="203">
        <v>0</v>
      </c>
      <c r="U82" s="203">
        <v>1.94</v>
      </c>
      <c r="V82" s="203">
        <v>0.34</v>
      </c>
      <c r="W82" s="203">
        <v>0.57999999999999996</v>
      </c>
      <c r="X82" s="203">
        <v>2.4300000000000002</v>
      </c>
      <c r="Y82" s="203">
        <v>0</v>
      </c>
      <c r="Z82" s="203">
        <v>4.2699999999999996</v>
      </c>
      <c r="AA82" s="203">
        <v>1.37</v>
      </c>
      <c r="AB82" s="203">
        <v>0</v>
      </c>
      <c r="AC82" s="203">
        <v>21.59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47.12</v>
      </c>
      <c r="AJ82" s="203">
        <v>0</v>
      </c>
      <c r="AK82" s="203">
        <v>6.63</v>
      </c>
      <c r="AL82" s="203">
        <v>0</v>
      </c>
      <c r="AM82" s="203">
        <v>0</v>
      </c>
      <c r="AN82" s="203">
        <v>0</v>
      </c>
      <c r="AO82" s="203">
        <v>99.62</v>
      </c>
      <c r="AP82" s="203">
        <v>127.63</v>
      </c>
    </row>
    <row r="83" spans="1:42">
      <c r="A83" t="s">
        <v>125</v>
      </c>
      <c r="B83" s="203">
        <v>0</v>
      </c>
      <c r="C83" s="203">
        <v>15.45</v>
      </c>
      <c r="D83" s="203">
        <v>3.23</v>
      </c>
      <c r="E83" s="203">
        <v>0</v>
      </c>
      <c r="F83" s="203">
        <v>23.37</v>
      </c>
      <c r="G83" s="203">
        <v>7.15</v>
      </c>
      <c r="H83" s="203">
        <v>0</v>
      </c>
      <c r="I83" s="203">
        <v>29.36</v>
      </c>
      <c r="J83" s="203">
        <v>0.96</v>
      </c>
      <c r="K83" s="203">
        <v>6.03</v>
      </c>
      <c r="L83" s="203">
        <v>4.76</v>
      </c>
      <c r="M83" s="203">
        <v>1.17</v>
      </c>
      <c r="N83" s="203">
        <v>1.95</v>
      </c>
      <c r="O83" s="203">
        <v>2.75</v>
      </c>
      <c r="P83" s="203">
        <v>0.9</v>
      </c>
      <c r="Q83" s="203">
        <v>0.36</v>
      </c>
      <c r="R83" s="203">
        <v>0.7</v>
      </c>
      <c r="S83" s="203">
        <v>0.43</v>
      </c>
      <c r="T83" s="203">
        <v>0</v>
      </c>
      <c r="U83" s="203">
        <v>1.94</v>
      </c>
      <c r="V83" s="203">
        <v>0.34</v>
      </c>
      <c r="W83" s="203">
        <v>0.57999999999999996</v>
      </c>
      <c r="X83" s="203">
        <v>2.4300000000000002</v>
      </c>
      <c r="Y83" s="203">
        <v>0</v>
      </c>
      <c r="Z83" s="203">
        <v>4.2699999999999996</v>
      </c>
      <c r="AA83" s="203">
        <v>1.37</v>
      </c>
      <c r="AB83" s="203">
        <v>0</v>
      </c>
      <c r="AC83" s="203">
        <v>21.59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47.12</v>
      </c>
      <c r="AJ83" s="203">
        <v>0</v>
      </c>
      <c r="AK83" s="203">
        <v>6.63</v>
      </c>
      <c r="AL83" s="203">
        <v>0</v>
      </c>
      <c r="AM83" s="203">
        <v>0</v>
      </c>
      <c r="AN83" s="203">
        <v>0</v>
      </c>
      <c r="AO83" s="203">
        <v>99.62</v>
      </c>
      <c r="AP83" s="203">
        <v>127.63</v>
      </c>
    </row>
    <row r="84" spans="1:42">
      <c r="A84" t="s">
        <v>126</v>
      </c>
      <c r="B84" s="203">
        <v>0</v>
      </c>
      <c r="C84" s="203">
        <v>15.45</v>
      </c>
      <c r="D84" s="203">
        <v>3.23</v>
      </c>
      <c r="E84" s="203">
        <v>0</v>
      </c>
      <c r="F84" s="203">
        <v>23.37</v>
      </c>
      <c r="G84" s="203">
        <v>7.15</v>
      </c>
      <c r="H84" s="203">
        <v>0</v>
      </c>
      <c r="I84" s="203">
        <v>29.36</v>
      </c>
      <c r="J84" s="203">
        <v>0.96</v>
      </c>
      <c r="K84" s="203">
        <v>6.03</v>
      </c>
      <c r="L84" s="203">
        <v>4.76</v>
      </c>
      <c r="M84" s="203">
        <v>1.17</v>
      </c>
      <c r="N84" s="203">
        <v>1.95</v>
      </c>
      <c r="O84" s="203">
        <v>2.75</v>
      </c>
      <c r="P84" s="203">
        <v>0.9</v>
      </c>
      <c r="Q84" s="203">
        <v>0.36</v>
      </c>
      <c r="R84" s="203">
        <v>0.7</v>
      </c>
      <c r="S84" s="203">
        <v>0.43</v>
      </c>
      <c r="T84" s="203">
        <v>0</v>
      </c>
      <c r="U84" s="203">
        <v>1.94</v>
      </c>
      <c r="V84" s="203">
        <v>0.34</v>
      </c>
      <c r="W84" s="203">
        <v>0.57999999999999996</v>
      </c>
      <c r="X84" s="203">
        <v>2.4300000000000002</v>
      </c>
      <c r="Y84" s="203">
        <v>0</v>
      </c>
      <c r="Z84" s="203">
        <v>4.2699999999999996</v>
      </c>
      <c r="AA84" s="203">
        <v>1.37</v>
      </c>
      <c r="AB84" s="203">
        <v>0</v>
      </c>
      <c r="AC84" s="203">
        <v>21.59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47.12</v>
      </c>
      <c r="AJ84" s="203">
        <v>0</v>
      </c>
      <c r="AK84" s="203">
        <v>6.63</v>
      </c>
      <c r="AL84" s="203">
        <v>0</v>
      </c>
      <c r="AM84" s="203">
        <v>0</v>
      </c>
      <c r="AN84" s="203">
        <v>0</v>
      </c>
      <c r="AO84" s="203">
        <v>99.62</v>
      </c>
      <c r="AP84" s="203">
        <v>127.63</v>
      </c>
    </row>
    <row r="85" spans="1:42">
      <c r="A85" t="s">
        <v>127</v>
      </c>
      <c r="B85" s="203">
        <v>0</v>
      </c>
      <c r="C85" s="203">
        <v>15.45</v>
      </c>
      <c r="D85" s="203">
        <v>3.23</v>
      </c>
      <c r="E85" s="203">
        <v>0</v>
      </c>
      <c r="F85" s="203">
        <v>23.37</v>
      </c>
      <c r="G85" s="203">
        <v>7.15</v>
      </c>
      <c r="H85" s="203">
        <v>0</v>
      </c>
      <c r="I85" s="203">
        <v>29.36</v>
      </c>
      <c r="J85" s="203">
        <v>0.96</v>
      </c>
      <c r="K85" s="203">
        <v>6.03</v>
      </c>
      <c r="L85" s="203">
        <v>4.76</v>
      </c>
      <c r="M85" s="203">
        <v>1.17</v>
      </c>
      <c r="N85" s="203">
        <v>1.95</v>
      </c>
      <c r="O85" s="203">
        <v>2.75</v>
      </c>
      <c r="P85" s="203">
        <v>0.9</v>
      </c>
      <c r="Q85" s="203">
        <v>0.36</v>
      </c>
      <c r="R85" s="203">
        <v>0.7</v>
      </c>
      <c r="S85" s="203">
        <v>0.43</v>
      </c>
      <c r="T85" s="203">
        <v>0</v>
      </c>
      <c r="U85" s="203">
        <v>1.81</v>
      </c>
      <c r="V85" s="203">
        <v>0.34</v>
      </c>
      <c r="W85" s="203">
        <v>0.57999999999999996</v>
      </c>
      <c r="X85" s="203">
        <v>2.4300000000000002</v>
      </c>
      <c r="Y85" s="203">
        <v>0</v>
      </c>
      <c r="Z85" s="203">
        <v>4.2699999999999996</v>
      </c>
      <c r="AA85" s="203">
        <v>1.37</v>
      </c>
      <c r="AB85" s="203">
        <v>0</v>
      </c>
      <c r="AC85" s="203">
        <v>21.59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46.49</v>
      </c>
      <c r="AJ85" s="203">
        <v>0</v>
      </c>
      <c r="AK85" s="203">
        <v>6.63</v>
      </c>
      <c r="AL85" s="203">
        <v>0</v>
      </c>
      <c r="AM85" s="203">
        <v>0</v>
      </c>
      <c r="AN85" s="203">
        <v>0</v>
      </c>
      <c r="AO85" s="203">
        <v>99.62</v>
      </c>
      <c r="AP85" s="203">
        <v>127.63</v>
      </c>
    </row>
    <row r="86" spans="1:42">
      <c r="A86" t="s">
        <v>128</v>
      </c>
      <c r="B86" s="203">
        <v>0</v>
      </c>
      <c r="C86" s="203">
        <v>15.45</v>
      </c>
      <c r="D86" s="203">
        <v>3.23</v>
      </c>
      <c r="E86" s="203">
        <v>0</v>
      </c>
      <c r="F86" s="203">
        <v>23.37</v>
      </c>
      <c r="G86" s="203">
        <v>7.15</v>
      </c>
      <c r="H86" s="203">
        <v>0</v>
      </c>
      <c r="I86" s="203">
        <v>29.36</v>
      </c>
      <c r="J86" s="203">
        <v>0.96</v>
      </c>
      <c r="K86" s="203">
        <v>6.03</v>
      </c>
      <c r="L86" s="203">
        <v>4.76</v>
      </c>
      <c r="M86" s="203">
        <v>1.17</v>
      </c>
      <c r="N86" s="203">
        <v>1.95</v>
      </c>
      <c r="O86" s="203">
        <v>2.75</v>
      </c>
      <c r="P86" s="203">
        <v>0.9</v>
      </c>
      <c r="Q86" s="203">
        <v>0.36</v>
      </c>
      <c r="R86" s="203">
        <v>0.7</v>
      </c>
      <c r="S86" s="203">
        <v>0.43</v>
      </c>
      <c r="T86" s="203">
        <v>0</v>
      </c>
      <c r="U86" s="203">
        <v>1.81</v>
      </c>
      <c r="V86" s="203">
        <v>0.34</v>
      </c>
      <c r="W86" s="203">
        <v>0.57999999999999996</v>
      </c>
      <c r="X86" s="203">
        <v>2.4300000000000002</v>
      </c>
      <c r="Y86" s="203">
        <v>0</v>
      </c>
      <c r="Z86" s="203">
        <v>4.2699999999999996</v>
      </c>
      <c r="AA86" s="203">
        <v>1.37</v>
      </c>
      <c r="AB86" s="203">
        <v>0</v>
      </c>
      <c r="AC86" s="203">
        <v>21.59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46.48</v>
      </c>
      <c r="AJ86" s="203">
        <v>0</v>
      </c>
      <c r="AK86" s="203">
        <v>6.63</v>
      </c>
      <c r="AL86" s="203">
        <v>0</v>
      </c>
      <c r="AM86" s="203">
        <v>0</v>
      </c>
      <c r="AN86" s="203">
        <v>0</v>
      </c>
      <c r="AO86" s="203">
        <v>99.62</v>
      </c>
      <c r="AP86" s="203">
        <v>127.63</v>
      </c>
    </row>
    <row r="87" spans="1:42">
      <c r="A87" t="s">
        <v>129</v>
      </c>
      <c r="B87" s="203">
        <v>0</v>
      </c>
      <c r="C87" s="203">
        <v>15.45</v>
      </c>
      <c r="D87" s="203">
        <v>3.23</v>
      </c>
      <c r="E87" s="203">
        <v>0</v>
      </c>
      <c r="F87" s="203">
        <v>23.37</v>
      </c>
      <c r="G87" s="203">
        <v>7.15</v>
      </c>
      <c r="H87" s="203">
        <v>0</v>
      </c>
      <c r="I87" s="203">
        <v>29.36</v>
      </c>
      <c r="J87" s="203">
        <v>0.96</v>
      </c>
      <c r="K87" s="203">
        <v>6.03</v>
      </c>
      <c r="L87" s="203">
        <v>4.76</v>
      </c>
      <c r="M87" s="203">
        <v>1.17</v>
      </c>
      <c r="N87" s="203">
        <v>1.95</v>
      </c>
      <c r="O87" s="203">
        <v>2.75</v>
      </c>
      <c r="P87" s="203">
        <v>0.9</v>
      </c>
      <c r="Q87" s="203">
        <v>0.36</v>
      </c>
      <c r="R87" s="203">
        <v>0.7</v>
      </c>
      <c r="S87" s="203">
        <v>0.43</v>
      </c>
      <c r="T87" s="203">
        <v>0</v>
      </c>
      <c r="U87" s="203">
        <v>1.53</v>
      </c>
      <c r="V87" s="203">
        <v>0.34</v>
      </c>
      <c r="W87" s="203">
        <v>0.57999999999999996</v>
      </c>
      <c r="X87" s="203">
        <v>2.4300000000000002</v>
      </c>
      <c r="Y87" s="203">
        <v>0</v>
      </c>
      <c r="Z87" s="203">
        <v>4.2699999999999996</v>
      </c>
      <c r="AA87" s="203">
        <v>1.37</v>
      </c>
      <c r="AB87" s="203">
        <v>0</v>
      </c>
      <c r="AC87" s="203">
        <v>21.59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46.48</v>
      </c>
      <c r="AJ87" s="203">
        <v>0</v>
      </c>
      <c r="AK87" s="203">
        <v>6.63</v>
      </c>
      <c r="AL87" s="203">
        <v>0</v>
      </c>
      <c r="AM87" s="203">
        <v>0</v>
      </c>
      <c r="AN87" s="203">
        <v>0</v>
      </c>
      <c r="AO87" s="203">
        <v>99.62</v>
      </c>
      <c r="AP87" s="203">
        <v>127.63</v>
      </c>
    </row>
    <row r="88" spans="1:42">
      <c r="A88" t="s">
        <v>130</v>
      </c>
      <c r="B88" s="203">
        <v>0</v>
      </c>
      <c r="C88" s="203">
        <v>15.45</v>
      </c>
      <c r="D88" s="203">
        <v>3.23</v>
      </c>
      <c r="E88" s="203">
        <v>0</v>
      </c>
      <c r="F88" s="203">
        <v>23.37</v>
      </c>
      <c r="G88" s="203">
        <v>7.15</v>
      </c>
      <c r="H88" s="203">
        <v>0</v>
      </c>
      <c r="I88" s="203">
        <v>29.36</v>
      </c>
      <c r="J88" s="203">
        <v>0.96</v>
      </c>
      <c r="K88" s="203">
        <v>6.03</v>
      </c>
      <c r="L88" s="203">
        <v>4.76</v>
      </c>
      <c r="M88" s="203">
        <v>1.17</v>
      </c>
      <c r="N88" s="203">
        <v>1.95</v>
      </c>
      <c r="O88" s="203">
        <v>2.75</v>
      </c>
      <c r="P88" s="203">
        <v>0.9</v>
      </c>
      <c r="Q88" s="203">
        <v>0.36</v>
      </c>
      <c r="R88" s="203">
        <v>0.7</v>
      </c>
      <c r="S88" s="203">
        <v>0.43</v>
      </c>
      <c r="T88" s="203">
        <v>0</v>
      </c>
      <c r="U88" s="203">
        <v>1.53</v>
      </c>
      <c r="V88" s="203">
        <v>0.34</v>
      </c>
      <c r="W88" s="203">
        <v>0.57999999999999996</v>
      </c>
      <c r="X88" s="203">
        <v>2.4300000000000002</v>
      </c>
      <c r="Y88" s="203">
        <v>0</v>
      </c>
      <c r="Z88" s="203">
        <v>4.2699999999999996</v>
      </c>
      <c r="AA88" s="203">
        <v>1.37</v>
      </c>
      <c r="AB88" s="203">
        <v>0</v>
      </c>
      <c r="AC88" s="203">
        <v>21.59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46.48</v>
      </c>
      <c r="AJ88" s="203">
        <v>0</v>
      </c>
      <c r="AK88" s="203">
        <v>6.63</v>
      </c>
      <c r="AL88" s="203">
        <v>0</v>
      </c>
      <c r="AM88" s="203">
        <v>0</v>
      </c>
      <c r="AN88" s="203">
        <v>0</v>
      </c>
      <c r="AO88" s="203">
        <v>99.62</v>
      </c>
      <c r="AP88" s="203">
        <v>127.63</v>
      </c>
    </row>
    <row r="89" spans="1:42">
      <c r="A89" t="s">
        <v>131</v>
      </c>
      <c r="B89" s="203">
        <v>0</v>
      </c>
      <c r="C89" s="203">
        <v>15.45</v>
      </c>
      <c r="D89" s="203">
        <v>3.23</v>
      </c>
      <c r="E89" s="203">
        <v>0</v>
      </c>
      <c r="F89" s="203">
        <v>23.37</v>
      </c>
      <c r="G89" s="203">
        <v>7.15</v>
      </c>
      <c r="H89" s="203">
        <v>0</v>
      </c>
      <c r="I89" s="203">
        <v>29.36</v>
      </c>
      <c r="J89" s="203">
        <v>0.96</v>
      </c>
      <c r="K89" s="203">
        <v>6.03</v>
      </c>
      <c r="L89" s="203">
        <v>4.76</v>
      </c>
      <c r="M89" s="203">
        <v>1.17</v>
      </c>
      <c r="N89" s="203">
        <v>1.95</v>
      </c>
      <c r="O89" s="203">
        <v>2.75</v>
      </c>
      <c r="P89" s="203">
        <v>0.9</v>
      </c>
      <c r="Q89" s="203">
        <v>0.36</v>
      </c>
      <c r="R89" s="203">
        <v>0.7</v>
      </c>
      <c r="S89" s="203">
        <v>0.43</v>
      </c>
      <c r="T89" s="203">
        <v>0</v>
      </c>
      <c r="U89" s="203">
        <v>1.53</v>
      </c>
      <c r="V89" s="203">
        <v>0.34</v>
      </c>
      <c r="W89" s="203">
        <v>0.57999999999999996</v>
      </c>
      <c r="X89" s="203">
        <v>2.4300000000000002</v>
      </c>
      <c r="Y89" s="203">
        <v>0</v>
      </c>
      <c r="Z89" s="203">
        <v>4.3499999999999996</v>
      </c>
      <c r="AA89" s="203">
        <v>1.37</v>
      </c>
      <c r="AB89" s="203">
        <v>0</v>
      </c>
      <c r="AC89" s="203">
        <v>21.59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46.48</v>
      </c>
      <c r="AJ89" s="203">
        <v>0</v>
      </c>
      <c r="AK89" s="203">
        <v>6.63</v>
      </c>
      <c r="AL89" s="203">
        <v>0</v>
      </c>
      <c r="AM89" s="203">
        <v>0</v>
      </c>
      <c r="AN89" s="203">
        <v>0</v>
      </c>
      <c r="AO89" s="203">
        <v>99.62</v>
      </c>
      <c r="AP89" s="203">
        <v>127.63</v>
      </c>
    </row>
    <row r="90" spans="1:42">
      <c r="A90" t="s">
        <v>132</v>
      </c>
      <c r="B90" s="203">
        <v>0</v>
      </c>
      <c r="C90" s="203">
        <v>15.45</v>
      </c>
      <c r="D90" s="203">
        <v>3.23</v>
      </c>
      <c r="E90" s="203">
        <v>0</v>
      </c>
      <c r="F90" s="203">
        <v>23.37</v>
      </c>
      <c r="G90" s="203">
        <v>7.15</v>
      </c>
      <c r="H90" s="203">
        <v>0</v>
      </c>
      <c r="I90" s="203">
        <v>29.36</v>
      </c>
      <c r="J90" s="203">
        <v>0.96</v>
      </c>
      <c r="K90" s="203">
        <v>6.03</v>
      </c>
      <c r="L90" s="203">
        <v>4.76</v>
      </c>
      <c r="M90" s="203">
        <v>1.17</v>
      </c>
      <c r="N90" s="203">
        <v>1.95</v>
      </c>
      <c r="O90" s="203">
        <v>2.75</v>
      </c>
      <c r="P90" s="203">
        <v>0.9</v>
      </c>
      <c r="Q90" s="203">
        <v>0.36</v>
      </c>
      <c r="R90" s="203">
        <v>0.7</v>
      </c>
      <c r="S90" s="203">
        <v>0.43</v>
      </c>
      <c r="T90" s="203">
        <v>0</v>
      </c>
      <c r="U90" s="203">
        <v>1.53</v>
      </c>
      <c r="V90" s="203">
        <v>0.34</v>
      </c>
      <c r="W90" s="203">
        <v>0.57999999999999996</v>
      </c>
      <c r="X90" s="203">
        <v>2.4300000000000002</v>
      </c>
      <c r="Y90" s="203">
        <v>0</v>
      </c>
      <c r="Z90" s="203">
        <v>4.3499999999999996</v>
      </c>
      <c r="AA90" s="203">
        <v>1.37</v>
      </c>
      <c r="AB90" s="203">
        <v>0</v>
      </c>
      <c r="AC90" s="203">
        <v>21.59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46.48</v>
      </c>
      <c r="AJ90" s="203">
        <v>0</v>
      </c>
      <c r="AK90" s="203">
        <v>6.63</v>
      </c>
      <c r="AL90" s="203">
        <v>0</v>
      </c>
      <c r="AM90" s="203">
        <v>0</v>
      </c>
      <c r="AN90" s="203">
        <v>0</v>
      </c>
      <c r="AO90" s="203">
        <v>99.62</v>
      </c>
      <c r="AP90" s="203">
        <v>127.63</v>
      </c>
    </row>
    <row r="91" spans="1:42">
      <c r="A91" t="s">
        <v>133</v>
      </c>
      <c r="B91" s="203">
        <v>0</v>
      </c>
      <c r="C91" s="203">
        <v>14.53</v>
      </c>
      <c r="D91" s="203">
        <v>4.1500000000000004</v>
      </c>
      <c r="E91" s="203">
        <v>0</v>
      </c>
      <c r="F91" s="203">
        <v>23.37</v>
      </c>
      <c r="G91" s="203">
        <v>7.15</v>
      </c>
      <c r="H91" s="203">
        <v>0</v>
      </c>
      <c r="I91" s="203">
        <v>29.36</v>
      </c>
      <c r="J91" s="203">
        <v>0.96</v>
      </c>
      <c r="K91" s="203">
        <v>6.03</v>
      </c>
      <c r="L91" s="203">
        <v>4.76</v>
      </c>
      <c r="M91" s="203">
        <v>1.17</v>
      </c>
      <c r="N91" s="203">
        <v>1.95</v>
      </c>
      <c r="O91" s="203">
        <v>2.75</v>
      </c>
      <c r="P91" s="203">
        <v>0.9</v>
      </c>
      <c r="Q91" s="203">
        <v>0.36</v>
      </c>
      <c r="R91" s="203">
        <v>0.7</v>
      </c>
      <c r="S91" s="203">
        <v>0.43</v>
      </c>
      <c r="T91" s="203">
        <v>0</v>
      </c>
      <c r="U91" s="203">
        <v>1.53</v>
      </c>
      <c r="V91" s="203">
        <v>0.34</v>
      </c>
      <c r="W91" s="203">
        <v>0.57999999999999996</v>
      </c>
      <c r="X91" s="203">
        <v>2.4300000000000002</v>
      </c>
      <c r="Y91" s="203">
        <v>0</v>
      </c>
      <c r="Z91" s="203">
        <v>4.3499999999999996</v>
      </c>
      <c r="AA91" s="203">
        <v>1.37</v>
      </c>
      <c r="AB91" s="203">
        <v>0</v>
      </c>
      <c r="AC91" s="203">
        <v>21.59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46.49</v>
      </c>
      <c r="AJ91" s="203">
        <v>0</v>
      </c>
      <c r="AK91" s="203">
        <v>5.05</v>
      </c>
      <c r="AL91" s="203">
        <v>0</v>
      </c>
      <c r="AM91" s="203">
        <v>0</v>
      </c>
      <c r="AN91" s="203">
        <v>0</v>
      </c>
      <c r="AO91" s="203">
        <v>99.62</v>
      </c>
      <c r="AP91" s="203">
        <v>127.63</v>
      </c>
    </row>
    <row r="92" spans="1:42">
      <c r="A92" t="s">
        <v>134</v>
      </c>
      <c r="B92" s="203">
        <v>0</v>
      </c>
      <c r="C92" s="203">
        <v>14.53</v>
      </c>
      <c r="D92" s="203">
        <v>4.1500000000000004</v>
      </c>
      <c r="E92" s="203">
        <v>0</v>
      </c>
      <c r="F92" s="203">
        <v>23.37</v>
      </c>
      <c r="G92" s="203">
        <v>7.15</v>
      </c>
      <c r="H92" s="203">
        <v>0</v>
      </c>
      <c r="I92" s="203">
        <v>29.36</v>
      </c>
      <c r="J92" s="203">
        <v>0.96</v>
      </c>
      <c r="K92" s="203">
        <v>6.03</v>
      </c>
      <c r="L92" s="203">
        <v>4.76</v>
      </c>
      <c r="M92" s="203">
        <v>1.17</v>
      </c>
      <c r="N92" s="203">
        <v>1.95</v>
      </c>
      <c r="O92" s="203">
        <v>2.75</v>
      </c>
      <c r="P92" s="203">
        <v>0.9</v>
      </c>
      <c r="Q92" s="203">
        <v>0.36</v>
      </c>
      <c r="R92" s="203">
        <v>0.7</v>
      </c>
      <c r="S92" s="203">
        <v>0.43</v>
      </c>
      <c r="T92" s="203">
        <v>0</v>
      </c>
      <c r="U92" s="203">
        <v>1.53</v>
      </c>
      <c r="V92" s="203">
        <v>0.34</v>
      </c>
      <c r="W92" s="203">
        <v>0.57999999999999996</v>
      </c>
      <c r="X92" s="203">
        <v>2.4300000000000002</v>
      </c>
      <c r="Y92" s="203">
        <v>0</v>
      </c>
      <c r="Z92" s="203">
        <v>4.3499999999999996</v>
      </c>
      <c r="AA92" s="203">
        <v>1.37</v>
      </c>
      <c r="AB92" s="203">
        <v>0</v>
      </c>
      <c r="AC92" s="203">
        <v>21.59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46.48</v>
      </c>
      <c r="AJ92" s="203">
        <v>0</v>
      </c>
      <c r="AK92" s="203">
        <v>5.05</v>
      </c>
      <c r="AL92" s="203">
        <v>0</v>
      </c>
      <c r="AM92" s="203">
        <v>0</v>
      </c>
      <c r="AN92" s="203">
        <v>0</v>
      </c>
      <c r="AO92" s="203">
        <v>99.62</v>
      </c>
      <c r="AP92" s="203">
        <v>127.63</v>
      </c>
    </row>
    <row r="93" spans="1:42">
      <c r="A93" t="s">
        <v>135</v>
      </c>
      <c r="B93" s="203">
        <v>0</v>
      </c>
      <c r="C93" s="203">
        <v>14.53</v>
      </c>
      <c r="D93" s="203">
        <v>4.1500000000000004</v>
      </c>
      <c r="E93" s="203">
        <v>0</v>
      </c>
      <c r="F93" s="203">
        <v>23.37</v>
      </c>
      <c r="G93" s="203">
        <v>7.15</v>
      </c>
      <c r="H93" s="203">
        <v>0</v>
      </c>
      <c r="I93" s="203">
        <v>29.36</v>
      </c>
      <c r="J93" s="203">
        <v>0.96</v>
      </c>
      <c r="K93" s="203">
        <v>6.03</v>
      </c>
      <c r="L93" s="203">
        <v>4.76</v>
      </c>
      <c r="M93" s="203">
        <v>1.17</v>
      </c>
      <c r="N93" s="203">
        <v>1.95</v>
      </c>
      <c r="O93" s="203">
        <v>2.75</v>
      </c>
      <c r="P93" s="203">
        <v>0.9</v>
      </c>
      <c r="Q93" s="203">
        <v>0.36</v>
      </c>
      <c r="R93" s="203">
        <v>0.7</v>
      </c>
      <c r="S93" s="203">
        <v>0.43</v>
      </c>
      <c r="T93" s="203">
        <v>0</v>
      </c>
      <c r="U93" s="203">
        <v>1.53</v>
      </c>
      <c r="V93" s="203">
        <v>0.34</v>
      </c>
      <c r="W93" s="203">
        <v>0.57999999999999996</v>
      </c>
      <c r="X93" s="203">
        <v>2.4300000000000002</v>
      </c>
      <c r="Y93" s="203">
        <v>0</v>
      </c>
      <c r="Z93" s="203">
        <v>4.3499999999999996</v>
      </c>
      <c r="AA93" s="203">
        <v>1.37</v>
      </c>
      <c r="AB93" s="203">
        <v>0</v>
      </c>
      <c r="AC93" s="203">
        <v>21.59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46.48</v>
      </c>
      <c r="AJ93" s="203">
        <v>0</v>
      </c>
      <c r="AK93" s="203">
        <v>5.05</v>
      </c>
      <c r="AL93" s="203">
        <v>0</v>
      </c>
      <c r="AM93" s="203">
        <v>0</v>
      </c>
      <c r="AN93" s="203">
        <v>0</v>
      </c>
      <c r="AO93" s="203">
        <v>99.62</v>
      </c>
      <c r="AP93" s="203">
        <v>127.63</v>
      </c>
    </row>
    <row r="94" spans="1:42">
      <c r="A94" t="s">
        <v>136</v>
      </c>
      <c r="B94" s="203">
        <v>0</v>
      </c>
      <c r="C94" s="203">
        <v>14.53</v>
      </c>
      <c r="D94" s="203">
        <v>4.1500000000000004</v>
      </c>
      <c r="E94" s="203">
        <v>0</v>
      </c>
      <c r="F94" s="203">
        <v>23.37</v>
      </c>
      <c r="G94" s="203">
        <v>7.15</v>
      </c>
      <c r="H94" s="203">
        <v>0</v>
      </c>
      <c r="I94" s="203">
        <v>29.36</v>
      </c>
      <c r="J94" s="203">
        <v>0.96</v>
      </c>
      <c r="K94" s="203">
        <v>6.03</v>
      </c>
      <c r="L94" s="203">
        <v>4.76</v>
      </c>
      <c r="M94" s="203">
        <v>1.17</v>
      </c>
      <c r="N94" s="203">
        <v>1.95</v>
      </c>
      <c r="O94" s="203">
        <v>2.75</v>
      </c>
      <c r="P94" s="203">
        <v>0.9</v>
      </c>
      <c r="Q94" s="203">
        <v>0.36</v>
      </c>
      <c r="R94" s="203">
        <v>0.7</v>
      </c>
      <c r="S94" s="203">
        <v>0.43</v>
      </c>
      <c r="T94" s="203">
        <v>0</v>
      </c>
      <c r="U94" s="203">
        <v>1.53</v>
      </c>
      <c r="V94" s="203">
        <v>0.34</v>
      </c>
      <c r="W94" s="203">
        <v>0.57999999999999996</v>
      </c>
      <c r="X94" s="203">
        <v>2.4300000000000002</v>
      </c>
      <c r="Y94" s="203">
        <v>0</v>
      </c>
      <c r="Z94" s="203">
        <v>4.3499999999999996</v>
      </c>
      <c r="AA94" s="203">
        <v>1.37</v>
      </c>
      <c r="AB94" s="203">
        <v>0</v>
      </c>
      <c r="AC94" s="203">
        <v>21.59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48.77</v>
      </c>
      <c r="AJ94" s="203">
        <v>0</v>
      </c>
      <c r="AK94" s="203">
        <v>5.05</v>
      </c>
      <c r="AL94" s="203">
        <v>0</v>
      </c>
      <c r="AM94" s="203">
        <v>0</v>
      </c>
      <c r="AN94" s="203">
        <v>0</v>
      </c>
      <c r="AO94" s="203">
        <v>99.62</v>
      </c>
      <c r="AP94" s="203">
        <v>127.63</v>
      </c>
    </row>
    <row r="95" spans="1:42">
      <c r="A95" t="s">
        <v>137</v>
      </c>
      <c r="B95" s="203">
        <v>0</v>
      </c>
      <c r="C95" s="203">
        <v>14.53</v>
      </c>
      <c r="D95" s="203">
        <v>4.1500000000000004</v>
      </c>
      <c r="E95" s="203">
        <v>0</v>
      </c>
      <c r="F95" s="203">
        <v>23.37</v>
      </c>
      <c r="G95" s="203">
        <v>7.15</v>
      </c>
      <c r="H95" s="203">
        <v>0</v>
      </c>
      <c r="I95" s="203">
        <v>29.36</v>
      </c>
      <c r="J95" s="203">
        <v>0.96</v>
      </c>
      <c r="K95" s="203">
        <v>6.03</v>
      </c>
      <c r="L95" s="203">
        <v>4.76</v>
      </c>
      <c r="M95" s="203">
        <v>1.17</v>
      </c>
      <c r="N95" s="203">
        <v>1.95</v>
      </c>
      <c r="O95" s="203">
        <v>2.75</v>
      </c>
      <c r="P95" s="203">
        <v>0.9</v>
      </c>
      <c r="Q95" s="203">
        <v>0.36</v>
      </c>
      <c r="R95" s="203">
        <v>0.7</v>
      </c>
      <c r="S95" s="203">
        <v>0.43</v>
      </c>
      <c r="T95" s="203">
        <v>0</v>
      </c>
      <c r="U95" s="203">
        <v>1.53</v>
      </c>
      <c r="V95" s="203">
        <v>0.34</v>
      </c>
      <c r="W95" s="203">
        <v>0.57999999999999996</v>
      </c>
      <c r="X95" s="203">
        <v>2.4300000000000002</v>
      </c>
      <c r="Y95" s="203">
        <v>0</v>
      </c>
      <c r="Z95" s="203">
        <v>4.3499999999999996</v>
      </c>
      <c r="AA95" s="203">
        <v>1.37</v>
      </c>
      <c r="AB95" s="203">
        <v>0</v>
      </c>
      <c r="AC95" s="203">
        <v>21.59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48.77</v>
      </c>
      <c r="AJ95" s="203">
        <v>0</v>
      </c>
      <c r="AK95" s="203">
        <v>5.05</v>
      </c>
      <c r="AL95" s="203">
        <v>0</v>
      </c>
      <c r="AM95" s="203">
        <v>0</v>
      </c>
      <c r="AN95" s="203">
        <v>0</v>
      </c>
      <c r="AO95" s="203">
        <v>99.62</v>
      </c>
      <c r="AP95" s="203">
        <v>127.63</v>
      </c>
    </row>
    <row r="96" spans="1:42">
      <c r="A96" t="s">
        <v>138</v>
      </c>
      <c r="B96" s="203">
        <v>0</v>
      </c>
      <c r="C96" s="203">
        <v>14.53</v>
      </c>
      <c r="D96" s="203">
        <v>4.1500000000000004</v>
      </c>
      <c r="E96" s="203">
        <v>0</v>
      </c>
      <c r="F96" s="203">
        <v>23.37</v>
      </c>
      <c r="G96" s="203">
        <v>7.15</v>
      </c>
      <c r="H96" s="203">
        <v>0</v>
      </c>
      <c r="I96" s="203">
        <v>29.36</v>
      </c>
      <c r="J96" s="203">
        <v>0.96</v>
      </c>
      <c r="K96" s="203">
        <v>6.03</v>
      </c>
      <c r="L96" s="203">
        <v>4.76</v>
      </c>
      <c r="M96" s="203">
        <v>1.17</v>
      </c>
      <c r="N96" s="203">
        <v>1.95</v>
      </c>
      <c r="O96" s="203">
        <v>2.75</v>
      </c>
      <c r="P96" s="203">
        <v>0.9</v>
      </c>
      <c r="Q96" s="203">
        <v>0.36</v>
      </c>
      <c r="R96" s="203">
        <v>0.7</v>
      </c>
      <c r="S96" s="203">
        <v>0.43</v>
      </c>
      <c r="T96" s="203">
        <v>0</v>
      </c>
      <c r="U96" s="203">
        <v>1.53</v>
      </c>
      <c r="V96" s="203">
        <v>0.34</v>
      </c>
      <c r="W96" s="203">
        <v>0.57999999999999996</v>
      </c>
      <c r="X96" s="203">
        <v>2.4300000000000002</v>
      </c>
      <c r="Y96" s="203">
        <v>0</v>
      </c>
      <c r="Z96" s="203">
        <v>4.3499999999999996</v>
      </c>
      <c r="AA96" s="203">
        <v>1.37</v>
      </c>
      <c r="AB96" s="203">
        <v>0</v>
      </c>
      <c r="AC96" s="203">
        <v>21.59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48.77</v>
      </c>
      <c r="AJ96" s="203">
        <v>0</v>
      </c>
      <c r="AK96" s="203">
        <v>5.05</v>
      </c>
      <c r="AL96" s="203">
        <v>0</v>
      </c>
      <c r="AM96" s="203">
        <v>0</v>
      </c>
      <c r="AN96" s="203">
        <v>0</v>
      </c>
      <c r="AO96" s="203">
        <v>99.62</v>
      </c>
      <c r="AP96" s="203">
        <v>127.63</v>
      </c>
    </row>
    <row r="97" spans="1:42">
      <c r="A97" t="s">
        <v>139</v>
      </c>
      <c r="B97" s="203">
        <v>0</v>
      </c>
      <c r="C97" s="203">
        <v>14.53</v>
      </c>
      <c r="D97" s="203">
        <v>4.1500000000000004</v>
      </c>
      <c r="E97" s="203">
        <v>0</v>
      </c>
      <c r="F97" s="203">
        <v>23.37</v>
      </c>
      <c r="G97" s="203">
        <v>7.15</v>
      </c>
      <c r="H97" s="203">
        <v>0</v>
      </c>
      <c r="I97" s="203">
        <v>29.36</v>
      </c>
      <c r="J97" s="203">
        <v>0.96</v>
      </c>
      <c r="K97" s="203">
        <v>6.03</v>
      </c>
      <c r="L97" s="203">
        <v>4.76</v>
      </c>
      <c r="M97" s="203">
        <v>1.17</v>
      </c>
      <c r="N97" s="203">
        <v>1.95</v>
      </c>
      <c r="O97" s="203">
        <v>2.75</v>
      </c>
      <c r="P97" s="203">
        <v>0.9</v>
      </c>
      <c r="Q97" s="203">
        <v>0.36</v>
      </c>
      <c r="R97" s="203">
        <v>0.7</v>
      </c>
      <c r="S97" s="203">
        <v>0.43</v>
      </c>
      <c r="T97" s="203">
        <v>0</v>
      </c>
      <c r="U97" s="203">
        <v>1.53</v>
      </c>
      <c r="V97" s="203">
        <v>0.34</v>
      </c>
      <c r="W97" s="203">
        <v>0.57999999999999996</v>
      </c>
      <c r="X97" s="203">
        <v>2.4300000000000002</v>
      </c>
      <c r="Y97" s="203">
        <v>0</v>
      </c>
      <c r="Z97" s="203">
        <v>4.3499999999999996</v>
      </c>
      <c r="AA97" s="203">
        <v>1.37</v>
      </c>
      <c r="AB97" s="203">
        <v>0</v>
      </c>
      <c r="AC97" s="203">
        <v>21.59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49.28</v>
      </c>
      <c r="AJ97" s="203">
        <v>0</v>
      </c>
      <c r="AK97" s="203">
        <v>5.05</v>
      </c>
      <c r="AL97" s="203">
        <v>0</v>
      </c>
      <c r="AM97" s="203">
        <v>0</v>
      </c>
      <c r="AN97" s="203">
        <v>0</v>
      </c>
      <c r="AO97" s="203">
        <v>99.62</v>
      </c>
      <c r="AP97" s="203">
        <v>127.63</v>
      </c>
    </row>
    <row r="98" spans="1:42">
      <c r="A98" t="s">
        <v>140</v>
      </c>
      <c r="B98" s="203">
        <v>0</v>
      </c>
      <c r="C98" s="203">
        <v>14.53</v>
      </c>
      <c r="D98" s="203">
        <v>4.1500000000000004</v>
      </c>
      <c r="E98" s="203">
        <v>0</v>
      </c>
      <c r="F98" s="203">
        <v>23.37</v>
      </c>
      <c r="G98" s="203">
        <v>7.15</v>
      </c>
      <c r="H98" s="203">
        <v>0</v>
      </c>
      <c r="I98" s="203">
        <v>29.36</v>
      </c>
      <c r="J98" s="203">
        <v>0.96</v>
      </c>
      <c r="K98" s="203">
        <v>6.03</v>
      </c>
      <c r="L98" s="203">
        <v>4.76</v>
      </c>
      <c r="M98" s="203">
        <v>1.17</v>
      </c>
      <c r="N98" s="203">
        <v>1.95</v>
      </c>
      <c r="O98" s="203">
        <v>2.75</v>
      </c>
      <c r="P98" s="203">
        <v>0.9</v>
      </c>
      <c r="Q98" s="203">
        <v>0.36</v>
      </c>
      <c r="R98" s="203">
        <v>0.7</v>
      </c>
      <c r="S98" s="203">
        <v>0.43</v>
      </c>
      <c r="T98" s="203">
        <v>0</v>
      </c>
      <c r="U98" s="203">
        <v>1.53</v>
      </c>
      <c r="V98" s="203">
        <v>0.34</v>
      </c>
      <c r="W98" s="203">
        <v>0.57999999999999996</v>
      </c>
      <c r="X98" s="203">
        <v>2.4300000000000002</v>
      </c>
      <c r="Y98" s="203">
        <v>0</v>
      </c>
      <c r="Z98" s="203">
        <v>4.3499999999999996</v>
      </c>
      <c r="AA98" s="203">
        <v>1.37</v>
      </c>
      <c r="AB98" s="203">
        <v>0</v>
      </c>
      <c r="AC98" s="203">
        <v>21.59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48.77</v>
      </c>
      <c r="AJ98" s="203">
        <v>0</v>
      </c>
      <c r="AK98" s="203">
        <v>5.05</v>
      </c>
      <c r="AL98" s="203">
        <v>0</v>
      </c>
      <c r="AM98" s="203">
        <v>0</v>
      </c>
      <c r="AN98" s="203">
        <v>0</v>
      </c>
      <c r="AO98" s="203">
        <v>99.62</v>
      </c>
      <c r="AP98" s="203">
        <v>127.63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0.35101999999999967</v>
      </c>
      <c r="D99">
        <f t="shared" si="0"/>
        <v>9.729999999999997E-2</v>
      </c>
      <c r="E99">
        <f t="shared" si="0"/>
        <v>0</v>
      </c>
      <c r="F99">
        <f t="shared" si="0"/>
        <v>0.26080999999999982</v>
      </c>
      <c r="G99">
        <f t="shared" si="0"/>
        <v>0.4716699999999997</v>
      </c>
      <c r="H99">
        <f t="shared" si="0"/>
        <v>0</v>
      </c>
      <c r="I99">
        <f t="shared" si="0"/>
        <v>0.70464000000000016</v>
      </c>
      <c r="J99">
        <f t="shared" si="0"/>
        <v>2.3039999999999967E-2</v>
      </c>
      <c r="K99">
        <f t="shared" si="0"/>
        <v>1.0342950000000006</v>
      </c>
      <c r="L99">
        <f t="shared" si="0"/>
        <v>1.1214300000000008</v>
      </c>
      <c r="M99">
        <f t="shared" si="0"/>
        <v>2.8080000000000035E-2</v>
      </c>
      <c r="N99">
        <f t="shared" si="0"/>
        <v>4.6799999999999946E-2</v>
      </c>
      <c r="O99">
        <f t="shared" si="0"/>
        <v>6.6000000000000003E-2</v>
      </c>
      <c r="P99">
        <f t="shared" si="0"/>
        <v>2.2110000000000022E-2</v>
      </c>
      <c r="Q99">
        <f t="shared" si="0"/>
        <v>6.6770000000000149E-2</v>
      </c>
      <c r="R99">
        <f t="shared" si="0"/>
        <v>0.14086500000000046</v>
      </c>
      <c r="S99">
        <f t="shared" si="0"/>
        <v>6.7815000000000084E-2</v>
      </c>
      <c r="T99">
        <f t="shared" si="0"/>
        <v>0</v>
      </c>
      <c r="U99">
        <f t="shared" si="0"/>
        <v>4.5264999999999972E-2</v>
      </c>
      <c r="V99">
        <f t="shared" si="0"/>
        <v>4.7580000000000025E-2</v>
      </c>
      <c r="W99">
        <f t="shared" si="0"/>
        <v>1.3777499999999986E-2</v>
      </c>
      <c r="X99">
        <f t="shared" si="0"/>
        <v>5.8135000000000117E-2</v>
      </c>
      <c r="Y99">
        <f t="shared" si="0"/>
        <v>0</v>
      </c>
      <c r="Z99">
        <f t="shared" si="0"/>
        <v>0.27284749999999958</v>
      </c>
      <c r="AA99">
        <f t="shared" si="0"/>
        <v>7.9845000000000027E-2</v>
      </c>
      <c r="AB99">
        <f t="shared" si="0"/>
        <v>0</v>
      </c>
      <c r="AC99">
        <f t="shared" si="0"/>
        <v>0.50797999999999932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1.1131799999999992</v>
      </c>
      <c r="AJ99">
        <f t="shared" si="0"/>
        <v>0</v>
      </c>
      <c r="AK99">
        <f t="shared" si="0"/>
        <v>0.29661500000000041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2.3721600000000018</v>
      </c>
      <c r="AP99">
        <f t="shared" si="0"/>
        <v>3.0444599999999986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8.4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27.73</v>
      </c>
      <c r="L3" s="203">
        <v>46</v>
      </c>
      <c r="M3" s="203">
        <v>0</v>
      </c>
      <c r="N3" s="203">
        <v>1.1399999999999999</v>
      </c>
      <c r="O3" s="203">
        <v>1.89</v>
      </c>
      <c r="P3" s="203">
        <v>2.27</v>
      </c>
      <c r="Q3" s="203">
        <v>0.21</v>
      </c>
      <c r="R3" s="203">
        <v>0.4</v>
      </c>
      <c r="S3" s="203">
        <v>0.25</v>
      </c>
      <c r="T3" s="203">
        <v>0</v>
      </c>
      <c r="U3" s="203">
        <v>9.14</v>
      </c>
      <c r="V3" s="203">
        <v>0.2</v>
      </c>
      <c r="W3" s="203">
        <v>0.33</v>
      </c>
      <c r="X3" s="203">
        <v>1.41</v>
      </c>
      <c r="Y3" s="203">
        <v>0</v>
      </c>
      <c r="Z3" s="203">
        <v>2.75</v>
      </c>
      <c r="AA3" s="203">
        <v>0.79</v>
      </c>
      <c r="AB3" s="203">
        <v>0</v>
      </c>
      <c r="AC3" s="203">
        <v>13.45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26.68</v>
      </c>
      <c r="AJ3" s="203">
        <v>0</v>
      </c>
      <c r="AK3" s="203">
        <v>2.5299999999999998</v>
      </c>
      <c r="AL3" s="203">
        <v>0</v>
      </c>
      <c r="AM3" s="203">
        <v>0</v>
      </c>
      <c r="AN3" s="203">
        <v>0</v>
      </c>
      <c r="AO3" s="203">
        <v>49.92</v>
      </c>
      <c r="AP3" s="203">
        <v>63.96</v>
      </c>
    </row>
    <row r="4" spans="1:42">
      <c r="A4" t="s">
        <v>46</v>
      </c>
      <c r="B4" s="203">
        <v>0</v>
      </c>
      <c r="C4" s="203">
        <v>8.4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27.73</v>
      </c>
      <c r="L4" s="203">
        <v>46</v>
      </c>
      <c r="M4" s="203">
        <v>0</v>
      </c>
      <c r="N4" s="203">
        <v>1.1399999999999999</v>
      </c>
      <c r="O4" s="203">
        <v>1.89</v>
      </c>
      <c r="P4" s="203">
        <v>2.27</v>
      </c>
      <c r="Q4" s="203">
        <v>0.21</v>
      </c>
      <c r="R4" s="203">
        <v>0.4</v>
      </c>
      <c r="S4" s="203">
        <v>0.25</v>
      </c>
      <c r="T4" s="203">
        <v>0</v>
      </c>
      <c r="U4" s="203">
        <v>9.14</v>
      </c>
      <c r="V4" s="203">
        <v>0.2</v>
      </c>
      <c r="W4" s="203">
        <v>0.33</v>
      </c>
      <c r="X4" s="203">
        <v>1.41</v>
      </c>
      <c r="Y4" s="203">
        <v>0</v>
      </c>
      <c r="Z4" s="203">
        <v>2.75</v>
      </c>
      <c r="AA4" s="203">
        <v>0.79</v>
      </c>
      <c r="AB4" s="203">
        <v>0</v>
      </c>
      <c r="AC4" s="203">
        <v>13.45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26.68</v>
      </c>
      <c r="AJ4" s="203">
        <v>0</v>
      </c>
      <c r="AK4" s="203">
        <v>2.5299999999999998</v>
      </c>
      <c r="AL4" s="203">
        <v>0</v>
      </c>
      <c r="AM4" s="203">
        <v>0</v>
      </c>
      <c r="AN4" s="203">
        <v>0</v>
      </c>
      <c r="AO4" s="203">
        <v>49.92</v>
      </c>
      <c r="AP4" s="203">
        <v>63.96</v>
      </c>
    </row>
    <row r="5" spans="1:42">
      <c r="A5" t="s">
        <v>47</v>
      </c>
      <c r="B5" s="203">
        <v>0</v>
      </c>
      <c r="C5" s="203">
        <v>8.4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1.94</v>
      </c>
      <c r="L5" s="203">
        <v>46</v>
      </c>
      <c r="M5" s="203">
        <v>0</v>
      </c>
      <c r="N5" s="203">
        <v>1.1399999999999999</v>
      </c>
      <c r="O5" s="203">
        <v>1.89</v>
      </c>
      <c r="P5" s="203">
        <v>2.99</v>
      </c>
      <c r="Q5" s="203">
        <v>0.21</v>
      </c>
      <c r="R5" s="203">
        <v>0.4</v>
      </c>
      <c r="S5" s="203">
        <v>0.25</v>
      </c>
      <c r="T5" s="203">
        <v>0</v>
      </c>
      <c r="U5" s="203">
        <v>9.14</v>
      </c>
      <c r="V5" s="203">
        <v>0.2</v>
      </c>
      <c r="W5" s="203">
        <v>0.33</v>
      </c>
      <c r="X5" s="203">
        <v>1.41</v>
      </c>
      <c r="Y5" s="203">
        <v>0</v>
      </c>
      <c r="Z5" s="203">
        <v>2.75</v>
      </c>
      <c r="AA5" s="203">
        <v>0.79</v>
      </c>
      <c r="AB5" s="203">
        <v>0</v>
      </c>
      <c r="AC5" s="203">
        <v>13.45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26.68</v>
      </c>
      <c r="AJ5" s="203">
        <v>0</v>
      </c>
      <c r="AK5" s="203">
        <v>2.5299999999999998</v>
      </c>
      <c r="AL5" s="203">
        <v>0</v>
      </c>
      <c r="AM5" s="203">
        <v>0</v>
      </c>
      <c r="AN5" s="203">
        <v>0</v>
      </c>
      <c r="AO5" s="203">
        <v>49.92</v>
      </c>
      <c r="AP5" s="203">
        <v>63.96</v>
      </c>
    </row>
    <row r="6" spans="1:42">
      <c r="A6" t="s">
        <v>48</v>
      </c>
      <c r="B6" s="203">
        <v>0</v>
      </c>
      <c r="C6" s="203">
        <v>8.4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1.94</v>
      </c>
      <c r="L6" s="203">
        <v>46</v>
      </c>
      <c r="M6" s="203">
        <v>0</v>
      </c>
      <c r="N6" s="203">
        <v>1.1399999999999999</v>
      </c>
      <c r="O6" s="203">
        <v>1.89</v>
      </c>
      <c r="P6" s="203">
        <v>2.99</v>
      </c>
      <c r="Q6" s="203">
        <v>0.21</v>
      </c>
      <c r="R6" s="203">
        <v>0.4</v>
      </c>
      <c r="S6" s="203">
        <v>0.25</v>
      </c>
      <c r="T6" s="203">
        <v>0</v>
      </c>
      <c r="U6" s="203">
        <v>9.14</v>
      </c>
      <c r="V6" s="203">
        <v>0.2</v>
      </c>
      <c r="W6" s="203">
        <v>0.33</v>
      </c>
      <c r="X6" s="203">
        <v>1.41</v>
      </c>
      <c r="Y6" s="203">
        <v>0</v>
      </c>
      <c r="Z6" s="203">
        <v>2.75</v>
      </c>
      <c r="AA6" s="203">
        <v>0.79</v>
      </c>
      <c r="AB6" s="203">
        <v>0</v>
      </c>
      <c r="AC6" s="203">
        <v>13.45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26.68</v>
      </c>
      <c r="AJ6" s="203">
        <v>0</v>
      </c>
      <c r="AK6" s="203">
        <v>2.5299999999999998</v>
      </c>
      <c r="AL6" s="203">
        <v>0</v>
      </c>
      <c r="AM6" s="203">
        <v>0</v>
      </c>
      <c r="AN6" s="203">
        <v>0</v>
      </c>
      <c r="AO6" s="203">
        <v>49.92</v>
      </c>
      <c r="AP6" s="203">
        <v>63.96</v>
      </c>
    </row>
    <row r="7" spans="1:42">
      <c r="A7" t="s">
        <v>49</v>
      </c>
      <c r="B7" s="203">
        <v>0</v>
      </c>
      <c r="C7" s="203">
        <v>8.4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1.94</v>
      </c>
      <c r="L7" s="203">
        <v>46</v>
      </c>
      <c r="M7" s="203">
        <v>0</v>
      </c>
      <c r="N7" s="203">
        <v>1.1399999999999999</v>
      </c>
      <c r="O7" s="203">
        <v>1.89</v>
      </c>
      <c r="P7" s="203">
        <v>2.99</v>
      </c>
      <c r="Q7" s="203">
        <v>0.21</v>
      </c>
      <c r="R7" s="203">
        <v>0.4</v>
      </c>
      <c r="S7" s="203">
        <v>0.25</v>
      </c>
      <c r="T7" s="203">
        <v>0</v>
      </c>
      <c r="U7" s="203">
        <v>9.14</v>
      </c>
      <c r="V7" s="203">
        <v>0.2</v>
      </c>
      <c r="W7" s="203">
        <v>0.33</v>
      </c>
      <c r="X7" s="203">
        <v>1.41</v>
      </c>
      <c r="Y7" s="203">
        <v>0</v>
      </c>
      <c r="Z7" s="203">
        <v>2.75</v>
      </c>
      <c r="AA7" s="203">
        <v>0.79</v>
      </c>
      <c r="AB7" s="203">
        <v>0</v>
      </c>
      <c r="AC7" s="203">
        <v>13.45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26.68</v>
      </c>
      <c r="AJ7" s="203">
        <v>0</v>
      </c>
      <c r="AK7" s="203">
        <v>2.5299999999999998</v>
      </c>
      <c r="AL7" s="203">
        <v>0</v>
      </c>
      <c r="AM7" s="203">
        <v>0</v>
      </c>
      <c r="AN7" s="203">
        <v>0</v>
      </c>
      <c r="AO7" s="203">
        <v>49.92</v>
      </c>
      <c r="AP7" s="203">
        <v>63.96</v>
      </c>
    </row>
    <row r="8" spans="1:42">
      <c r="A8" t="s">
        <v>50</v>
      </c>
      <c r="B8" s="203">
        <v>0</v>
      </c>
      <c r="C8" s="203">
        <v>8.4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1.94</v>
      </c>
      <c r="L8" s="203">
        <v>46</v>
      </c>
      <c r="M8" s="203">
        <v>0</v>
      </c>
      <c r="N8" s="203">
        <v>1.1399999999999999</v>
      </c>
      <c r="O8" s="203">
        <v>1.89</v>
      </c>
      <c r="P8" s="203">
        <v>2.99</v>
      </c>
      <c r="Q8" s="203">
        <v>0.21</v>
      </c>
      <c r="R8" s="203">
        <v>0.4</v>
      </c>
      <c r="S8" s="203">
        <v>0.25</v>
      </c>
      <c r="T8" s="203">
        <v>0</v>
      </c>
      <c r="U8" s="203">
        <v>9.14</v>
      </c>
      <c r="V8" s="203">
        <v>0.2</v>
      </c>
      <c r="W8" s="203">
        <v>0.33</v>
      </c>
      <c r="X8" s="203">
        <v>1.41</v>
      </c>
      <c r="Y8" s="203">
        <v>0</v>
      </c>
      <c r="Z8" s="203">
        <v>2.75</v>
      </c>
      <c r="AA8" s="203">
        <v>0.79</v>
      </c>
      <c r="AB8" s="203">
        <v>0</v>
      </c>
      <c r="AC8" s="203">
        <v>13.45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26.68</v>
      </c>
      <c r="AJ8" s="203">
        <v>0</v>
      </c>
      <c r="AK8" s="203">
        <v>2.5299999999999998</v>
      </c>
      <c r="AL8" s="203">
        <v>0</v>
      </c>
      <c r="AM8" s="203">
        <v>0</v>
      </c>
      <c r="AN8" s="203">
        <v>0</v>
      </c>
      <c r="AO8" s="203">
        <v>49.92</v>
      </c>
      <c r="AP8" s="203">
        <v>63.96</v>
      </c>
    </row>
    <row r="9" spans="1:42">
      <c r="A9" t="s">
        <v>51</v>
      </c>
      <c r="B9" s="203">
        <v>0</v>
      </c>
      <c r="C9" s="203">
        <v>8.4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1.94</v>
      </c>
      <c r="L9" s="203">
        <v>46</v>
      </c>
      <c r="M9" s="203">
        <v>0</v>
      </c>
      <c r="N9" s="203">
        <v>1.1399999999999999</v>
      </c>
      <c r="O9" s="203">
        <v>1.89</v>
      </c>
      <c r="P9" s="203">
        <v>2.99</v>
      </c>
      <c r="Q9" s="203">
        <v>0.21</v>
      </c>
      <c r="R9" s="203">
        <v>0.4</v>
      </c>
      <c r="S9" s="203">
        <v>0.25</v>
      </c>
      <c r="T9" s="203">
        <v>0</v>
      </c>
      <c r="U9" s="203">
        <v>9.14</v>
      </c>
      <c r="V9" s="203">
        <v>0.2</v>
      </c>
      <c r="W9" s="203">
        <v>0.33</v>
      </c>
      <c r="X9" s="203">
        <v>1.41</v>
      </c>
      <c r="Y9" s="203">
        <v>0</v>
      </c>
      <c r="Z9" s="203">
        <v>2.75</v>
      </c>
      <c r="AA9" s="203">
        <v>0.79</v>
      </c>
      <c r="AB9" s="203">
        <v>0</v>
      </c>
      <c r="AC9" s="203">
        <v>13.45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26.68</v>
      </c>
      <c r="AJ9" s="203">
        <v>0</v>
      </c>
      <c r="AK9" s="203">
        <v>2.5299999999999998</v>
      </c>
      <c r="AL9" s="203">
        <v>0</v>
      </c>
      <c r="AM9" s="203">
        <v>0</v>
      </c>
      <c r="AN9" s="203">
        <v>0</v>
      </c>
      <c r="AO9" s="203">
        <v>49.92</v>
      </c>
      <c r="AP9" s="203">
        <v>63.96</v>
      </c>
    </row>
    <row r="10" spans="1:42">
      <c r="A10" t="s">
        <v>52</v>
      </c>
      <c r="B10" s="203">
        <v>0</v>
      </c>
      <c r="C10" s="203">
        <v>8.4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27.73</v>
      </c>
      <c r="L10" s="203">
        <v>46</v>
      </c>
      <c r="M10" s="203">
        <v>0</v>
      </c>
      <c r="N10" s="203">
        <v>1.1399999999999999</v>
      </c>
      <c r="O10" s="203">
        <v>1.89</v>
      </c>
      <c r="P10" s="203">
        <v>2.99</v>
      </c>
      <c r="Q10" s="203">
        <v>4.58</v>
      </c>
      <c r="R10" s="203">
        <v>7.85</v>
      </c>
      <c r="S10" s="203">
        <v>4.75</v>
      </c>
      <c r="T10" s="203">
        <v>0</v>
      </c>
      <c r="U10" s="203">
        <v>9.14</v>
      </c>
      <c r="V10" s="203">
        <v>5.27</v>
      </c>
      <c r="W10" s="203">
        <v>0.33</v>
      </c>
      <c r="X10" s="203">
        <v>1.41</v>
      </c>
      <c r="Y10" s="203">
        <v>0</v>
      </c>
      <c r="Z10" s="203">
        <v>2.75</v>
      </c>
      <c r="AA10" s="203">
        <v>11.5</v>
      </c>
      <c r="AB10" s="203">
        <v>0</v>
      </c>
      <c r="AC10" s="203">
        <v>13.45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26.68</v>
      </c>
      <c r="AJ10" s="203">
        <v>0</v>
      </c>
      <c r="AK10" s="203">
        <v>2.5299999999999998</v>
      </c>
      <c r="AL10" s="203">
        <v>0</v>
      </c>
      <c r="AM10" s="203">
        <v>0</v>
      </c>
      <c r="AN10" s="203">
        <v>0</v>
      </c>
      <c r="AO10" s="203">
        <v>49.92</v>
      </c>
      <c r="AP10" s="203">
        <v>63.96</v>
      </c>
    </row>
    <row r="11" spans="1:42">
      <c r="A11" t="s">
        <v>53</v>
      </c>
      <c r="B11" s="203">
        <v>0</v>
      </c>
      <c r="C11" s="203">
        <v>8.4</v>
      </c>
      <c r="D11" s="203">
        <v>2.4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27.73</v>
      </c>
      <c r="L11" s="203">
        <v>46</v>
      </c>
      <c r="M11" s="203">
        <v>0</v>
      </c>
      <c r="N11" s="203">
        <v>1.1399999999999999</v>
      </c>
      <c r="O11" s="203">
        <v>1.89</v>
      </c>
      <c r="P11" s="203">
        <v>2.62</v>
      </c>
      <c r="Q11" s="203">
        <v>4.58</v>
      </c>
      <c r="R11" s="203">
        <v>7.88</v>
      </c>
      <c r="S11" s="203">
        <v>4.78</v>
      </c>
      <c r="T11" s="203">
        <v>0</v>
      </c>
      <c r="U11" s="203">
        <v>9.14</v>
      </c>
      <c r="V11" s="203">
        <v>5.27</v>
      </c>
      <c r="W11" s="203">
        <v>0.33</v>
      </c>
      <c r="X11" s="203">
        <v>1.41</v>
      </c>
      <c r="Y11" s="203">
        <v>0</v>
      </c>
      <c r="Z11" s="203">
        <v>2.75</v>
      </c>
      <c r="AA11" s="203">
        <v>11.5</v>
      </c>
      <c r="AB11" s="203">
        <v>0</v>
      </c>
      <c r="AC11" s="203">
        <v>13.45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26.68</v>
      </c>
      <c r="AJ11" s="203">
        <v>0</v>
      </c>
      <c r="AK11" s="203">
        <v>1.74</v>
      </c>
      <c r="AL11" s="203">
        <v>0</v>
      </c>
      <c r="AM11" s="203">
        <v>0</v>
      </c>
      <c r="AN11" s="203">
        <v>0</v>
      </c>
      <c r="AO11" s="203">
        <v>49.92</v>
      </c>
      <c r="AP11" s="203">
        <v>63.96</v>
      </c>
    </row>
    <row r="12" spans="1:42">
      <c r="A12" t="s">
        <v>54</v>
      </c>
      <c r="B12" s="203">
        <v>0</v>
      </c>
      <c r="C12" s="203">
        <v>8.4</v>
      </c>
      <c r="D12" s="203">
        <v>2.4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27.73</v>
      </c>
      <c r="L12" s="203">
        <v>46</v>
      </c>
      <c r="M12" s="203">
        <v>0</v>
      </c>
      <c r="N12" s="203">
        <v>1.1399999999999999</v>
      </c>
      <c r="O12" s="203">
        <v>1.89</v>
      </c>
      <c r="P12" s="203">
        <v>2.62</v>
      </c>
      <c r="Q12" s="203">
        <v>4.58</v>
      </c>
      <c r="R12" s="203">
        <v>7.88</v>
      </c>
      <c r="S12" s="203">
        <v>4.78</v>
      </c>
      <c r="T12" s="203">
        <v>0</v>
      </c>
      <c r="U12" s="203">
        <v>9.14</v>
      </c>
      <c r="V12" s="203">
        <v>5.27</v>
      </c>
      <c r="W12" s="203">
        <v>0.33</v>
      </c>
      <c r="X12" s="203">
        <v>1.41</v>
      </c>
      <c r="Y12" s="203">
        <v>0</v>
      </c>
      <c r="Z12" s="203">
        <v>2.75</v>
      </c>
      <c r="AA12" s="203">
        <v>11.5</v>
      </c>
      <c r="AB12" s="203">
        <v>0</v>
      </c>
      <c r="AC12" s="203">
        <v>13.45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26.68</v>
      </c>
      <c r="AJ12" s="203">
        <v>0</v>
      </c>
      <c r="AK12" s="203">
        <v>1.74</v>
      </c>
      <c r="AL12" s="203">
        <v>0</v>
      </c>
      <c r="AM12" s="203">
        <v>0</v>
      </c>
      <c r="AN12" s="203">
        <v>0</v>
      </c>
      <c r="AO12" s="203">
        <v>49.92</v>
      </c>
      <c r="AP12" s="203">
        <v>63.96</v>
      </c>
    </row>
    <row r="13" spans="1:42">
      <c r="A13" t="s">
        <v>55</v>
      </c>
      <c r="B13" s="203">
        <v>0</v>
      </c>
      <c r="C13" s="203">
        <v>8.4</v>
      </c>
      <c r="D13" s="203">
        <v>2.4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27.73</v>
      </c>
      <c r="L13" s="203">
        <v>46</v>
      </c>
      <c r="M13" s="203">
        <v>0</v>
      </c>
      <c r="N13" s="203">
        <v>1.1399999999999999</v>
      </c>
      <c r="O13" s="203">
        <v>1.89</v>
      </c>
      <c r="P13" s="203">
        <v>2.2599999999999998</v>
      </c>
      <c r="Q13" s="203">
        <v>4.58</v>
      </c>
      <c r="R13" s="203">
        <v>7.88</v>
      </c>
      <c r="S13" s="203">
        <v>4.78</v>
      </c>
      <c r="T13" s="203">
        <v>0</v>
      </c>
      <c r="U13" s="203">
        <v>9.14</v>
      </c>
      <c r="V13" s="203">
        <v>5.27</v>
      </c>
      <c r="W13" s="203">
        <v>0.33</v>
      </c>
      <c r="X13" s="203">
        <v>1.41</v>
      </c>
      <c r="Y13" s="203">
        <v>0</v>
      </c>
      <c r="Z13" s="203">
        <v>33.700000000000003</v>
      </c>
      <c r="AA13" s="203">
        <v>11.5</v>
      </c>
      <c r="AB13" s="203">
        <v>0</v>
      </c>
      <c r="AC13" s="203">
        <v>13.45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26.68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49.92</v>
      </c>
      <c r="AP13" s="203">
        <v>63.96</v>
      </c>
    </row>
    <row r="14" spans="1:42">
      <c r="A14" t="s">
        <v>56</v>
      </c>
      <c r="B14" s="203">
        <v>0</v>
      </c>
      <c r="C14" s="203">
        <v>8.4</v>
      </c>
      <c r="D14" s="203">
        <v>2.4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27.73</v>
      </c>
      <c r="L14" s="203">
        <v>46</v>
      </c>
      <c r="M14" s="203">
        <v>0</v>
      </c>
      <c r="N14" s="203">
        <v>1.1399999999999999</v>
      </c>
      <c r="O14" s="203">
        <v>1.89</v>
      </c>
      <c r="P14" s="203">
        <v>2.2599999999999998</v>
      </c>
      <c r="Q14" s="203">
        <v>4.58</v>
      </c>
      <c r="R14" s="203">
        <v>7.88</v>
      </c>
      <c r="S14" s="203">
        <v>4.78</v>
      </c>
      <c r="T14" s="203">
        <v>0</v>
      </c>
      <c r="U14" s="203">
        <v>9.14</v>
      </c>
      <c r="V14" s="203">
        <v>5.27</v>
      </c>
      <c r="W14" s="203">
        <v>0.33</v>
      </c>
      <c r="X14" s="203">
        <v>1.41</v>
      </c>
      <c r="Y14" s="203">
        <v>0</v>
      </c>
      <c r="Z14" s="203">
        <v>33.700000000000003</v>
      </c>
      <c r="AA14" s="203">
        <v>11.5</v>
      </c>
      <c r="AB14" s="203">
        <v>0</v>
      </c>
      <c r="AC14" s="203">
        <v>13.45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26.68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49.92</v>
      </c>
      <c r="AP14" s="203">
        <v>63.96</v>
      </c>
    </row>
    <row r="15" spans="1:42">
      <c r="A15" t="s">
        <v>57</v>
      </c>
      <c r="B15" s="203">
        <v>0</v>
      </c>
      <c r="C15" s="203">
        <v>8.4</v>
      </c>
      <c r="D15" s="203">
        <v>2.4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27.73</v>
      </c>
      <c r="L15" s="203">
        <v>46</v>
      </c>
      <c r="M15" s="203">
        <v>0</v>
      </c>
      <c r="N15" s="203">
        <v>1.1399999999999999</v>
      </c>
      <c r="O15" s="203">
        <v>1.89</v>
      </c>
      <c r="P15" s="203">
        <v>2.2599999999999998</v>
      </c>
      <c r="Q15" s="203">
        <v>4.58</v>
      </c>
      <c r="R15" s="203">
        <v>7.88</v>
      </c>
      <c r="S15" s="203">
        <v>4.78</v>
      </c>
      <c r="T15" s="203">
        <v>0</v>
      </c>
      <c r="U15" s="203">
        <v>9.14</v>
      </c>
      <c r="V15" s="203">
        <v>5.27</v>
      </c>
      <c r="W15" s="203">
        <v>0.33</v>
      </c>
      <c r="X15" s="203">
        <v>1.41</v>
      </c>
      <c r="Y15" s="203">
        <v>0</v>
      </c>
      <c r="Z15" s="203">
        <v>33.700000000000003</v>
      </c>
      <c r="AA15" s="203">
        <v>11.5</v>
      </c>
      <c r="AB15" s="203">
        <v>0</v>
      </c>
      <c r="AC15" s="203">
        <v>13.45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26.68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49.92</v>
      </c>
      <c r="AP15" s="203">
        <v>63.96</v>
      </c>
    </row>
    <row r="16" spans="1:42">
      <c r="A16" t="s">
        <v>58</v>
      </c>
      <c r="B16" s="203">
        <v>0</v>
      </c>
      <c r="C16" s="203">
        <v>8.4</v>
      </c>
      <c r="D16" s="203">
        <v>2.4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27.73</v>
      </c>
      <c r="L16" s="203">
        <v>46</v>
      </c>
      <c r="M16" s="203">
        <v>0</v>
      </c>
      <c r="N16" s="203">
        <v>1.1399999999999999</v>
      </c>
      <c r="O16" s="203">
        <v>1.89</v>
      </c>
      <c r="P16" s="203">
        <v>2.2599999999999998</v>
      </c>
      <c r="Q16" s="203">
        <v>4.58</v>
      </c>
      <c r="R16" s="203">
        <v>7.88</v>
      </c>
      <c r="S16" s="203">
        <v>4.7699999999999996</v>
      </c>
      <c r="T16" s="203">
        <v>0</v>
      </c>
      <c r="U16" s="203">
        <v>9.14</v>
      </c>
      <c r="V16" s="203">
        <v>5.27</v>
      </c>
      <c r="W16" s="203">
        <v>0.33</v>
      </c>
      <c r="X16" s="203">
        <v>1.41</v>
      </c>
      <c r="Y16" s="203">
        <v>0</v>
      </c>
      <c r="Z16" s="203">
        <v>33.700000000000003</v>
      </c>
      <c r="AA16" s="203">
        <v>11.5</v>
      </c>
      <c r="AB16" s="203">
        <v>0</v>
      </c>
      <c r="AC16" s="203">
        <v>13.45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26.68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49.92</v>
      </c>
      <c r="AP16" s="203">
        <v>63.96</v>
      </c>
    </row>
    <row r="17" spans="1:42">
      <c r="A17" t="s">
        <v>59</v>
      </c>
      <c r="B17" s="203">
        <v>0</v>
      </c>
      <c r="C17" s="203">
        <v>8.4</v>
      </c>
      <c r="D17" s="203">
        <v>2.4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27.73</v>
      </c>
      <c r="L17" s="203">
        <v>46</v>
      </c>
      <c r="M17" s="203">
        <v>0</v>
      </c>
      <c r="N17" s="203">
        <v>1.1399999999999999</v>
      </c>
      <c r="O17" s="203">
        <v>1.89</v>
      </c>
      <c r="P17" s="203">
        <v>2.2599999999999998</v>
      </c>
      <c r="Q17" s="203">
        <v>4.62</v>
      </c>
      <c r="R17" s="203">
        <v>7.99</v>
      </c>
      <c r="S17" s="203">
        <v>4.84</v>
      </c>
      <c r="T17" s="203">
        <v>0</v>
      </c>
      <c r="U17" s="203">
        <v>9.14</v>
      </c>
      <c r="V17" s="203">
        <v>5.27</v>
      </c>
      <c r="W17" s="203">
        <v>0.33</v>
      </c>
      <c r="X17" s="203">
        <v>1.41</v>
      </c>
      <c r="Y17" s="203">
        <v>0</v>
      </c>
      <c r="Z17" s="203">
        <v>34.770000000000003</v>
      </c>
      <c r="AA17" s="203">
        <v>11.81</v>
      </c>
      <c r="AB17" s="203">
        <v>0</v>
      </c>
      <c r="AC17" s="203">
        <v>13.45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26.68</v>
      </c>
      <c r="AJ17" s="203">
        <v>0</v>
      </c>
      <c r="AK17" s="203">
        <v>1.74</v>
      </c>
      <c r="AL17" s="203">
        <v>0</v>
      </c>
      <c r="AM17" s="203">
        <v>0</v>
      </c>
      <c r="AN17" s="203">
        <v>0</v>
      </c>
      <c r="AO17" s="203">
        <v>49.92</v>
      </c>
      <c r="AP17" s="203">
        <v>63.96</v>
      </c>
    </row>
    <row r="18" spans="1:42">
      <c r="A18" t="s">
        <v>60</v>
      </c>
      <c r="B18" s="203">
        <v>0</v>
      </c>
      <c r="C18" s="203">
        <v>8.4</v>
      </c>
      <c r="D18" s="203">
        <v>2.4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27.73</v>
      </c>
      <c r="L18" s="203">
        <v>46</v>
      </c>
      <c r="M18" s="203">
        <v>0</v>
      </c>
      <c r="N18" s="203">
        <v>1.1399999999999999</v>
      </c>
      <c r="O18" s="203">
        <v>1.89</v>
      </c>
      <c r="P18" s="203">
        <v>2.2599999999999998</v>
      </c>
      <c r="Q18" s="203">
        <v>4.62</v>
      </c>
      <c r="R18" s="203">
        <v>7.99</v>
      </c>
      <c r="S18" s="203">
        <v>4.84</v>
      </c>
      <c r="T18" s="203">
        <v>0</v>
      </c>
      <c r="U18" s="203">
        <v>9.14</v>
      </c>
      <c r="V18" s="203">
        <v>5.27</v>
      </c>
      <c r="W18" s="203">
        <v>4.03</v>
      </c>
      <c r="X18" s="203">
        <v>27.73</v>
      </c>
      <c r="Y18" s="203">
        <v>0</v>
      </c>
      <c r="Z18" s="203">
        <v>34.770000000000003</v>
      </c>
      <c r="AA18" s="203">
        <v>11.81</v>
      </c>
      <c r="AB18" s="203">
        <v>0</v>
      </c>
      <c r="AC18" s="203">
        <v>13.45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26.68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49.92</v>
      </c>
      <c r="AP18" s="203">
        <v>63.96</v>
      </c>
    </row>
    <row r="19" spans="1:42">
      <c r="A19" t="s">
        <v>61</v>
      </c>
      <c r="B19" s="203">
        <v>0</v>
      </c>
      <c r="C19" s="203">
        <v>8.4</v>
      </c>
      <c r="D19" s="203">
        <v>2.4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27.73</v>
      </c>
      <c r="L19" s="203">
        <v>46</v>
      </c>
      <c r="M19" s="203">
        <v>0</v>
      </c>
      <c r="N19" s="203">
        <v>1.1399999999999999</v>
      </c>
      <c r="O19" s="203">
        <v>1.89</v>
      </c>
      <c r="P19" s="203">
        <v>2.2599999999999998</v>
      </c>
      <c r="Q19" s="203">
        <v>4.62</v>
      </c>
      <c r="R19" s="203">
        <v>7.99</v>
      </c>
      <c r="S19" s="203">
        <v>4.84</v>
      </c>
      <c r="T19" s="203">
        <v>0</v>
      </c>
      <c r="U19" s="203">
        <v>9.14</v>
      </c>
      <c r="V19" s="203">
        <v>5.27</v>
      </c>
      <c r="W19" s="203">
        <v>4.03</v>
      </c>
      <c r="X19" s="203">
        <v>27.84</v>
      </c>
      <c r="Y19" s="203">
        <v>0</v>
      </c>
      <c r="Z19" s="203">
        <v>38.07</v>
      </c>
      <c r="AA19" s="203">
        <v>11.81</v>
      </c>
      <c r="AB19" s="203">
        <v>0</v>
      </c>
      <c r="AC19" s="203">
        <v>13.45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26.68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49.92</v>
      </c>
      <c r="AP19" s="203">
        <v>63.96</v>
      </c>
    </row>
    <row r="20" spans="1:42">
      <c r="A20" t="s">
        <v>62</v>
      </c>
      <c r="B20" s="203">
        <v>0</v>
      </c>
      <c r="C20" s="203">
        <v>8.4</v>
      </c>
      <c r="D20" s="203">
        <v>2.4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27.73</v>
      </c>
      <c r="L20" s="203">
        <v>46</v>
      </c>
      <c r="M20" s="203">
        <v>0</v>
      </c>
      <c r="N20" s="203">
        <v>1.1399999999999999</v>
      </c>
      <c r="O20" s="203">
        <v>1.89</v>
      </c>
      <c r="P20" s="203">
        <v>2.2599999999999998</v>
      </c>
      <c r="Q20" s="203">
        <v>4.62</v>
      </c>
      <c r="R20" s="203">
        <v>7.99</v>
      </c>
      <c r="S20" s="203">
        <v>4.84</v>
      </c>
      <c r="T20" s="203">
        <v>0</v>
      </c>
      <c r="U20" s="203">
        <v>9.14</v>
      </c>
      <c r="V20" s="203">
        <v>5.27</v>
      </c>
      <c r="W20" s="203">
        <v>4.03</v>
      </c>
      <c r="X20" s="203">
        <v>27.84</v>
      </c>
      <c r="Y20" s="203">
        <v>0</v>
      </c>
      <c r="Z20" s="203">
        <v>38.07</v>
      </c>
      <c r="AA20" s="203">
        <v>11.81</v>
      </c>
      <c r="AB20" s="203">
        <v>0</v>
      </c>
      <c r="AC20" s="203">
        <v>12.5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26.68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49.92</v>
      </c>
      <c r="AP20" s="203">
        <v>63.96</v>
      </c>
    </row>
    <row r="21" spans="1:42">
      <c r="A21" t="s">
        <v>63</v>
      </c>
      <c r="B21" s="203">
        <v>0</v>
      </c>
      <c r="C21" s="203">
        <v>8.4</v>
      </c>
      <c r="D21" s="203">
        <v>2.4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27.73</v>
      </c>
      <c r="L21" s="203">
        <v>46</v>
      </c>
      <c r="M21" s="203">
        <v>0</v>
      </c>
      <c r="N21" s="203">
        <v>1.1399999999999999</v>
      </c>
      <c r="O21" s="203">
        <v>1.89</v>
      </c>
      <c r="P21" s="203">
        <v>2.2599999999999998</v>
      </c>
      <c r="Q21" s="203">
        <v>2.66</v>
      </c>
      <c r="R21" s="203">
        <v>6.2</v>
      </c>
      <c r="S21" s="203">
        <v>3.66</v>
      </c>
      <c r="T21" s="203">
        <v>0</v>
      </c>
      <c r="U21" s="203">
        <v>9.14</v>
      </c>
      <c r="V21" s="203">
        <v>5.27</v>
      </c>
      <c r="W21" s="203">
        <v>4.03</v>
      </c>
      <c r="X21" s="203">
        <v>27.84</v>
      </c>
      <c r="Y21" s="203">
        <v>0</v>
      </c>
      <c r="Z21" s="203">
        <v>38.07</v>
      </c>
      <c r="AA21" s="203">
        <v>11.81</v>
      </c>
      <c r="AB21" s="203">
        <v>0</v>
      </c>
      <c r="AC21" s="203">
        <v>12.5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26.68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49.92</v>
      </c>
      <c r="AP21" s="203">
        <v>63.96</v>
      </c>
    </row>
    <row r="22" spans="1:42">
      <c r="A22" t="s">
        <v>64</v>
      </c>
      <c r="B22" s="203">
        <v>0</v>
      </c>
      <c r="C22" s="203">
        <v>8.4</v>
      </c>
      <c r="D22" s="203">
        <v>2.4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27.73</v>
      </c>
      <c r="L22" s="203">
        <v>46</v>
      </c>
      <c r="M22" s="203">
        <v>0</v>
      </c>
      <c r="N22" s="203">
        <v>1.1399999999999999</v>
      </c>
      <c r="O22" s="203">
        <v>1.89</v>
      </c>
      <c r="P22" s="203">
        <v>2.2599999999999998</v>
      </c>
      <c r="Q22" s="203">
        <v>2.66</v>
      </c>
      <c r="R22" s="203">
        <v>6.2</v>
      </c>
      <c r="S22" s="203">
        <v>3.66</v>
      </c>
      <c r="T22" s="203">
        <v>0</v>
      </c>
      <c r="U22" s="203">
        <v>9.14</v>
      </c>
      <c r="V22" s="203">
        <v>5.27</v>
      </c>
      <c r="W22" s="203">
        <v>4.03</v>
      </c>
      <c r="X22" s="203">
        <v>27.84</v>
      </c>
      <c r="Y22" s="203">
        <v>0</v>
      </c>
      <c r="Z22" s="203">
        <v>38.04</v>
      </c>
      <c r="AA22" s="203">
        <v>11.81</v>
      </c>
      <c r="AB22" s="203">
        <v>0</v>
      </c>
      <c r="AC22" s="203">
        <v>12.5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26.68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49.92</v>
      </c>
      <c r="AP22" s="203">
        <v>63.96</v>
      </c>
    </row>
    <row r="23" spans="1:42">
      <c r="A23" t="s">
        <v>65</v>
      </c>
      <c r="B23" s="203">
        <v>0</v>
      </c>
      <c r="C23" s="203">
        <v>8.4</v>
      </c>
      <c r="D23" s="203">
        <v>2.4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27.73</v>
      </c>
      <c r="L23" s="203">
        <v>46</v>
      </c>
      <c r="M23" s="203">
        <v>0</v>
      </c>
      <c r="N23" s="203">
        <v>1.1399999999999999</v>
      </c>
      <c r="O23" s="203">
        <v>1.89</v>
      </c>
      <c r="P23" s="203">
        <v>2.2599999999999998</v>
      </c>
      <c r="Q23" s="203">
        <v>2.66</v>
      </c>
      <c r="R23" s="203">
        <v>6.2</v>
      </c>
      <c r="S23" s="203">
        <v>3.66</v>
      </c>
      <c r="T23" s="203">
        <v>0</v>
      </c>
      <c r="U23" s="203">
        <v>9.14</v>
      </c>
      <c r="V23" s="203">
        <v>5.27</v>
      </c>
      <c r="W23" s="203">
        <v>4.03</v>
      </c>
      <c r="X23" s="203">
        <v>27.84</v>
      </c>
      <c r="Y23" s="203">
        <v>0</v>
      </c>
      <c r="Z23" s="203">
        <v>2.65</v>
      </c>
      <c r="AA23" s="203">
        <v>11.81</v>
      </c>
      <c r="AB23" s="203">
        <v>0</v>
      </c>
      <c r="AC23" s="203">
        <v>12.5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26.35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49.92</v>
      </c>
      <c r="AP23" s="203">
        <v>63.96</v>
      </c>
    </row>
    <row r="24" spans="1:42">
      <c r="A24" t="s">
        <v>66</v>
      </c>
      <c r="B24" s="203">
        <v>0</v>
      </c>
      <c r="C24" s="203">
        <v>8.4</v>
      </c>
      <c r="D24" s="203">
        <v>2.4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27.73</v>
      </c>
      <c r="L24" s="203">
        <v>46</v>
      </c>
      <c r="M24" s="203">
        <v>0</v>
      </c>
      <c r="N24" s="203">
        <v>1.1399999999999999</v>
      </c>
      <c r="O24" s="203">
        <v>1.89</v>
      </c>
      <c r="P24" s="203">
        <v>2.2599999999999998</v>
      </c>
      <c r="Q24" s="203">
        <v>2.66</v>
      </c>
      <c r="R24" s="203">
        <v>6.2</v>
      </c>
      <c r="S24" s="203">
        <v>3.66</v>
      </c>
      <c r="T24" s="203">
        <v>0</v>
      </c>
      <c r="U24" s="203">
        <v>9.14</v>
      </c>
      <c r="V24" s="203">
        <v>5.27</v>
      </c>
      <c r="W24" s="203">
        <v>4.03</v>
      </c>
      <c r="X24" s="203">
        <v>27.84</v>
      </c>
      <c r="Y24" s="203">
        <v>0</v>
      </c>
      <c r="Z24" s="203">
        <v>2.65</v>
      </c>
      <c r="AA24" s="203">
        <v>11.81</v>
      </c>
      <c r="AB24" s="203">
        <v>0</v>
      </c>
      <c r="AC24" s="203">
        <v>12.5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26.35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49.92</v>
      </c>
      <c r="AP24" s="203">
        <v>63.96</v>
      </c>
    </row>
    <row r="25" spans="1:42">
      <c r="A25" t="s">
        <v>67</v>
      </c>
      <c r="B25" s="203">
        <v>0</v>
      </c>
      <c r="C25" s="203">
        <v>8.4</v>
      </c>
      <c r="D25" s="203">
        <v>2.4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27.73</v>
      </c>
      <c r="L25" s="203">
        <v>46</v>
      </c>
      <c r="M25" s="203">
        <v>0</v>
      </c>
      <c r="N25" s="203">
        <v>1.1399999999999999</v>
      </c>
      <c r="O25" s="203">
        <v>1.89</v>
      </c>
      <c r="P25" s="203">
        <v>2.2599999999999998</v>
      </c>
      <c r="Q25" s="203">
        <v>0.21</v>
      </c>
      <c r="R25" s="203">
        <v>0.4</v>
      </c>
      <c r="S25" s="203">
        <v>0.25</v>
      </c>
      <c r="T25" s="203">
        <v>0</v>
      </c>
      <c r="U25" s="203">
        <v>9.14</v>
      </c>
      <c r="V25" s="203">
        <v>0.2</v>
      </c>
      <c r="W25" s="203">
        <v>0.33</v>
      </c>
      <c r="X25" s="203">
        <v>1.41</v>
      </c>
      <c r="Y25" s="203">
        <v>0</v>
      </c>
      <c r="Z25" s="203">
        <v>5.99</v>
      </c>
      <c r="AA25" s="203">
        <v>0.79</v>
      </c>
      <c r="AB25" s="203">
        <v>0</v>
      </c>
      <c r="AC25" s="203">
        <v>12.5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26.35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49.92</v>
      </c>
      <c r="AP25" s="203">
        <v>63.96</v>
      </c>
    </row>
    <row r="26" spans="1:42">
      <c r="A26" t="s">
        <v>68</v>
      </c>
      <c r="B26" s="203">
        <v>0</v>
      </c>
      <c r="C26" s="203">
        <v>8.4</v>
      </c>
      <c r="D26" s="203">
        <v>2.4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27.73</v>
      </c>
      <c r="L26" s="203">
        <v>46</v>
      </c>
      <c r="M26" s="203">
        <v>0</v>
      </c>
      <c r="N26" s="203">
        <v>1.1399999999999999</v>
      </c>
      <c r="O26" s="203">
        <v>1.89</v>
      </c>
      <c r="P26" s="203">
        <v>2.2599999999999998</v>
      </c>
      <c r="Q26" s="203">
        <v>0.21</v>
      </c>
      <c r="R26" s="203">
        <v>0.4</v>
      </c>
      <c r="S26" s="203">
        <v>0.25</v>
      </c>
      <c r="T26" s="203">
        <v>0</v>
      </c>
      <c r="U26" s="203">
        <v>9.14</v>
      </c>
      <c r="V26" s="203">
        <v>0.2</v>
      </c>
      <c r="W26" s="203">
        <v>0.33</v>
      </c>
      <c r="X26" s="203">
        <v>1.41</v>
      </c>
      <c r="Y26" s="203">
        <v>0</v>
      </c>
      <c r="Z26" s="203">
        <v>5.99</v>
      </c>
      <c r="AA26" s="203">
        <v>0.79</v>
      </c>
      <c r="AB26" s="203">
        <v>0</v>
      </c>
      <c r="AC26" s="203">
        <v>12.5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26.35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49.92</v>
      </c>
      <c r="AP26" s="203">
        <v>63.96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1.94</v>
      </c>
      <c r="L27" s="203">
        <v>46</v>
      </c>
      <c r="M27" s="203">
        <v>0</v>
      </c>
      <c r="N27" s="203">
        <v>1.1399999999999999</v>
      </c>
      <c r="O27" s="203">
        <v>1.89</v>
      </c>
      <c r="P27" s="203">
        <v>2.2599999999999998</v>
      </c>
      <c r="Q27" s="203">
        <v>0.21</v>
      </c>
      <c r="R27" s="203">
        <v>0.4</v>
      </c>
      <c r="S27" s="203">
        <v>0.25</v>
      </c>
      <c r="T27" s="203">
        <v>0</v>
      </c>
      <c r="U27" s="203">
        <v>9.14</v>
      </c>
      <c r="V27" s="203">
        <v>0.2</v>
      </c>
      <c r="W27" s="203">
        <v>0.33</v>
      </c>
      <c r="X27" s="203">
        <v>1.41</v>
      </c>
      <c r="Y27" s="203">
        <v>0</v>
      </c>
      <c r="Z27" s="203">
        <v>5.99</v>
      </c>
      <c r="AA27" s="203">
        <v>0.79</v>
      </c>
      <c r="AB27" s="203">
        <v>0</v>
      </c>
      <c r="AC27" s="203">
        <v>12.5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26.35</v>
      </c>
      <c r="AJ27" s="203">
        <v>0</v>
      </c>
      <c r="AK27" s="203">
        <v>1.74</v>
      </c>
      <c r="AL27" s="203">
        <v>0</v>
      </c>
      <c r="AM27" s="203">
        <v>0</v>
      </c>
      <c r="AN27" s="203">
        <v>0</v>
      </c>
      <c r="AO27" s="203">
        <v>49.92</v>
      </c>
      <c r="AP27" s="203">
        <v>63.96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1.94</v>
      </c>
      <c r="L28" s="203">
        <v>46</v>
      </c>
      <c r="M28" s="203">
        <v>0</v>
      </c>
      <c r="N28" s="203">
        <v>1.1399999999999999</v>
      </c>
      <c r="O28" s="203">
        <v>1.89</v>
      </c>
      <c r="P28" s="203">
        <v>2.2599999999999998</v>
      </c>
      <c r="Q28" s="203">
        <v>0.21</v>
      </c>
      <c r="R28" s="203">
        <v>0.4</v>
      </c>
      <c r="S28" s="203">
        <v>0.25</v>
      </c>
      <c r="T28" s="203">
        <v>0</v>
      </c>
      <c r="U28" s="203">
        <v>9.14</v>
      </c>
      <c r="V28" s="203">
        <v>0.2</v>
      </c>
      <c r="W28" s="203">
        <v>0.33</v>
      </c>
      <c r="X28" s="203">
        <v>1.41</v>
      </c>
      <c r="Y28" s="203">
        <v>0</v>
      </c>
      <c r="Z28" s="203">
        <v>5.99</v>
      </c>
      <c r="AA28" s="203">
        <v>0.79</v>
      </c>
      <c r="AB28" s="203">
        <v>0</v>
      </c>
      <c r="AC28" s="203">
        <v>12.5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26.35</v>
      </c>
      <c r="AJ28" s="203">
        <v>0</v>
      </c>
      <c r="AK28" s="203">
        <v>1.74</v>
      </c>
      <c r="AL28" s="203">
        <v>0</v>
      </c>
      <c r="AM28" s="203">
        <v>0</v>
      </c>
      <c r="AN28" s="203">
        <v>0</v>
      </c>
      <c r="AO28" s="203">
        <v>49.92</v>
      </c>
      <c r="AP28" s="203">
        <v>63.96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1.94</v>
      </c>
      <c r="L29" s="203">
        <v>46</v>
      </c>
      <c r="M29" s="203">
        <v>0</v>
      </c>
      <c r="N29" s="203">
        <v>1.1399999999999999</v>
      </c>
      <c r="O29" s="203">
        <v>1.89</v>
      </c>
      <c r="P29" s="203">
        <v>2.2599999999999998</v>
      </c>
      <c r="Q29" s="203">
        <v>0.21</v>
      </c>
      <c r="R29" s="203">
        <v>0.4</v>
      </c>
      <c r="S29" s="203">
        <v>0.25</v>
      </c>
      <c r="T29" s="203">
        <v>0</v>
      </c>
      <c r="U29" s="203">
        <v>9.14</v>
      </c>
      <c r="V29" s="203">
        <v>0.2</v>
      </c>
      <c r="W29" s="203">
        <v>0.33</v>
      </c>
      <c r="X29" s="203">
        <v>1.41</v>
      </c>
      <c r="Y29" s="203">
        <v>0</v>
      </c>
      <c r="Z29" s="203">
        <v>5.99</v>
      </c>
      <c r="AA29" s="203">
        <v>0.79</v>
      </c>
      <c r="AB29" s="203">
        <v>0</v>
      </c>
      <c r="AC29" s="203">
        <v>12.5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26.35</v>
      </c>
      <c r="AJ29" s="203">
        <v>0</v>
      </c>
      <c r="AK29" s="203">
        <v>1.74</v>
      </c>
      <c r="AL29" s="203">
        <v>0</v>
      </c>
      <c r="AM29" s="203">
        <v>0</v>
      </c>
      <c r="AN29" s="203">
        <v>0</v>
      </c>
      <c r="AO29" s="203">
        <v>49.92</v>
      </c>
      <c r="AP29" s="203">
        <v>63.96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1.94</v>
      </c>
      <c r="L30" s="203">
        <v>46</v>
      </c>
      <c r="M30" s="203">
        <v>0</v>
      </c>
      <c r="N30" s="203">
        <v>1.1399999999999999</v>
      </c>
      <c r="O30" s="203">
        <v>1.89</v>
      </c>
      <c r="P30" s="203">
        <v>2.2599999999999998</v>
      </c>
      <c r="Q30" s="203">
        <v>0.21</v>
      </c>
      <c r="R30" s="203">
        <v>0.4</v>
      </c>
      <c r="S30" s="203">
        <v>0.25</v>
      </c>
      <c r="T30" s="203">
        <v>0</v>
      </c>
      <c r="U30" s="203">
        <v>9.14</v>
      </c>
      <c r="V30" s="203">
        <v>0.2</v>
      </c>
      <c r="W30" s="203">
        <v>0.33</v>
      </c>
      <c r="X30" s="203">
        <v>1.41</v>
      </c>
      <c r="Y30" s="203">
        <v>0</v>
      </c>
      <c r="Z30" s="203">
        <v>5.99</v>
      </c>
      <c r="AA30" s="203">
        <v>0.79</v>
      </c>
      <c r="AB30" s="203">
        <v>0</v>
      </c>
      <c r="AC30" s="203">
        <v>12.5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26.35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49.92</v>
      </c>
      <c r="AP30" s="203">
        <v>63.96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1.94</v>
      </c>
      <c r="L31" s="203">
        <v>46</v>
      </c>
      <c r="M31" s="203">
        <v>0</v>
      </c>
      <c r="N31" s="203">
        <v>1.1399999999999999</v>
      </c>
      <c r="O31" s="203">
        <v>1.89</v>
      </c>
      <c r="P31" s="203">
        <v>2.2599999999999998</v>
      </c>
      <c r="Q31" s="203">
        <v>0.21</v>
      </c>
      <c r="R31" s="203">
        <v>0.4</v>
      </c>
      <c r="S31" s="203">
        <v>0.25</v>
      </c>
      <c r="T31" s="203">
        <v>0</v>
      </c>
      <c r="U31" s="203">
        <v>9.14</v>
      </c>
      <c r="V31" s="203">
        <v>0.2</v>
      </c>
      <c r="W31" s="203">
        <v>0.33</v>
      </c>
      <c r="X31" s="203">
        <v>1.41</v>
      </c>
      <c r="Y31" s="203">
        <v>0</v>
      </c>
      <c r="Z31" s="203">
        <v>2.65</v>
      </c>
      <c r="AA31" s="203">
        <v>0.79</v>
      </c>
      <c r="AB31" s="203">
        <v>0</v>
      </c>
      <c r="AC31" s="203">
        <v>12.5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26.35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49.92</v>
      </c>
      <c r="AP31" s="203">
        <v>63.96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27.81</v>
      </c>
      <c r="L32" s="203">
        <v>46</v>
      </c>
      <c r="M32" s="203">
        <v>0</v>
      </c>
      <c r="N32" s="203">
        <v>1.1399999999999999</v>
      </c>
      <c r="O32" s="203">
        <v>1.89</v>
      </c>
      <c r="P32" s="203">
        <v>2.2599999999999998</v>
      </c>
      <c r="Q32" s="203">
        <v>0.21</v>
      </c>
      <c r="R32" s="203">
        <v>0.4</v>
      </c>
      <c r="S32" s="203">
        <v>0.25</v>
      </c>
      <c r="T32" s="203">
        <v>0</v>
      </c>
      <c r="U32" s="203">
        <v>9.14</v>
      </c>
      <c r="V32" s="203">
        <v>0.2</v>
      </c>
      <c r="W32" s="203">
        <v>0.33</v>
      </c>
      <c r="X32" s="203">
        <v>1.41</v>
      </c>
      <c r="Y32" s="203">
        <v>0</v>
      </c>
      <c r="Z32" s="203">
        <v>2.65</v>
      </c>
      <c r="AA32" s="203">
        <v>0.79</v>
      </c>
      <c r="AB32" s="203">
        <v>0</v>
      </c>
      <c r="AC32" s="203">
        <v>12.5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26.35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49.92</v>
      </c>
      <c r="AP32" s="203">
        <v>63.96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27.81</v>
      </c>
      <c r="L33" s="203">
        <v>46</v>
      </c>
      <c r="M33" s="203">
        <v>0</v>
      </c>
      <c r="N33" s="203">
        <v>1.1399999999999999</v>
      </c>
      <c r="O33" s="203">
        <v>1.89</v>
      </c>
      <c r="P33" s="203">
        <v>2.2599999999999998</v>
      </c>
      <c r="Q33" s="203">
        <v>3.85</v>
      </c>
      <c r="R33" s="203">
        <v>7.88</v>
      </c>
      <c r="S33" s="203">
        <v>4.78</v>
      </c>
      <c r="T33" s="203">
        <v>0</v>
      </c>
      <c r="U33" s="203">
        <v>9.14</v>
      </c>
      <c r="V33" s="203">
        <v>5.27</v>
      </c>
      <c r="W33" s="203">
        <v>0.33</v>
      </c>
      <c r="X33" s="203">
        <v>1.41</v>
      </c>
      <c r="Y33" s="203">
        <v>0</v>
      </c>
      <c r="Z33" s="203">
        <v>2.65</v>
      </c>
      <c r="AA33" s="203">
        <v>11.5</v>
      </c>
      <c r="AB33" s="203">
        <v>0</v>
      </c>
      <c r="AC33" s="203">
        <v>12.5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26.35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49.92</v>
      </c>
      <c r="AP33" s="203">
        <v>63.96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27.81</v>
      </c>
      <c r="L34" s="203">
        <v>46</v>
      </c>
      <c r="M34" s="203">
        <v>0</v>
      </c>
      <c r="N34" s="203">
        <v>1.1399999999999999</v>
      </c>
      <c r="O34" s="203">
        <v>1.89</v>
      </c>
      <c r="P34" s="203">
        <v>2.2599999999999998</v>
      </c>
      <c r="Q34" s="203">
        <v>2.74</v>
      </c>
      <c r="R34" s="203">
        <v>6.77</v>
      </c>
      <c r="S34" s="203">
        <v>3.93</v>
      </c>
      <c r="T34" s="203">
        <v>0</v>
      </c>
      <c r="U34" s="203">
        <v>9.14</v>
      </c>
      <c r="V34" s="203">
        <v>5.27</v>
      </c>
      <c r="W34" s="203">
        <v>0.33</v>
      </c>
      <c r="X34" s="203">
        <v>1.4</v>
      </c>
      <c r="Y34" s="203">
        <v>0</v>
      </c>
      <c r="Z34" s="203">
        <v>2.65</v>
      </c>
      <c r="AA34" s="203">
        <v>11.5</v>
      </c>
      <c r="AB34" s="203">
        <v>0</v>
      </c>
      <c r="AC34" s="203">
        <v>12.5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26.35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49.92</v>
      </c>
      <c r="AP34" s="203">
        <v>63.96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27.81</v>
      </c>
      <c r="L35" s="203">
        <v>46</v>
      </c>
      <c r="M35" s="203">
        <v>0</v>
      </c>
      <c r="N35" s="203">
        <v>1.1399999999999999</v>
      </c>
      <c r="O35" s="203">
        <v>1.89</v>
      </c>
      <c r="P35" s="203">
        <v>2.2599999999999998</v>
      </c>
      <c r="Q35" s="203">
        <v>4.62</v>
      </c>
      <c r="R35" s="203">
        <v>7.99</v>
      </c>
      <c r="S35" s="203">
        <v>4.22</v>
      </c>
      <c r="T35" s="203">
        <v>0</v>
      </c>
      <c r="U35" s="203">
        <v>9.14</v>
      </c>
      <c r="V35" s="203">
        <v>5.27</v>
      </c>
      <c r="W35" s="203">
        <v>0.33</v>
      </c>
      <c r="X35" s="203">
        <v>1.4</v>
      </c>
      <c r="Y35" s="203">
        <v>0</v>
      </c>
      <c r="Z35" s="203">
        <v>2.65</v>
      </c>
      <c r="AA35" s="203">
        <v>11.5</v>
      </c>
      <c r="AB35" s="203">
        <v>0</v>
      </c>
      <c r="AC35" s="203">
        <v>13.45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26.68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49.92</v>
      </c>
      <c r="AP35" s="203">
        <v>63.96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28.63</v>
      </c>
      <c r="L36" s="203">
        <v>46</v>
      </c>
      <c r="M36" s="203">
        <v>0</v>
      </c>
      <c r="N36" s="203">
        <v>1.1399999999999999</v>
      </c>
      <c r="O36" s="203">
        <v>1.89</v>
      </c>
      <c r="P36" s="203">
        <v>2.2599999999999998</v>
      </c>
      <c r="Q36" s="203">
        <v>4.62</v>
      </c>
      <c r="R36" s="203">
        <v>7.99</v>
      </c>
      <c r="S36" s="203">
        <v>4.22</v>
      </c>
      <c r="T36" s="203">
        <v>0</v>
      </c>
      <c r="U36" s="203">
        <v>9.14</v>
      </c>
      <c r="V36" s="203">
        <v>5.27</v>
      </c>
      <c r="W36" s="203">
        <v>0.33</v>
      </c>
      <c r="X36" s="203">
        <v>1.4</v>
      </c>
      <c r="Y36" s="203">
        <v>0</v>
      </c>
      <c r="Z36" s="203">
        <v>2.65</v>
      </c>
      <c r="AA36" s="203">
        <v>11.5</v>
      </c>
      <c r="AB36" s="203">
        <v>0</v>
      </c>
      <c r="AC36" s="203">
        <v>13.45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26.68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49.92</v>
      </c>
      <c r="AP36" s="203">
        <v>63.96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28.63</v>
      </c>
      <c r="L37" s="203">
        <v>46</v>
      </c>
      <c r="M37" s="203">
        <v>0</v>
      </c>
      <c r="N37" s="203">
        <v>1.1399999999999999</v>
      </c>
      <c r="O37" s="203">
        <v>1.89</v>
      </c>
      <c r="P37" s="203">
        <v>2.2599999999999998</v>
      </c>
      <c r="Q37" s="203">
        <v>4.62</v>
      </c>
      <c r="R37" s="203">
        <v>7.99</v>
      </c>
      <c r="S37" s="203">
        <v>4.22</v>
      </c>
      <c r="T37" s="203">
        <v>0</v>
      </c>
      <c r="U37" s="203">
        <v>9.14</v>
      </c>
      <c r="V37" s="203">
        <v>5.27</v>
      </c>
      <c r="W37" s="203">
        <v>0.33</v>
      </c>
      <c r="X37" s="203">
        <v>1.4</v>
      </c>
      <c r="Y37" s="203">
        <v>0</v>
      </c>
      <c r="Z37" s="203">
        <v>2.65</v>
      </c>
      <c r="AA37" s="203">
        <v>11.5</v>
      </c>
      <c r="AB37" s="203">
        <v>0</v>
      </c>
      <c r="AC37" s="203">
        <v>13.45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26.68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49.92</v>
      </c>
      <c r="AP37" s="203">
        <v>63.96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28.63</v>
      </c>
      <c r="L38" s="203">
        <v>46</v>
      </c>
      <c r="M38" s="203">
        <v>0</v>
      </c>
      <c r="N38" s="203">
        <v>1.1399999999999999</v>
      </c>
      <c r="O38" s="203">
        <v>1.89</v>
      </c>
      <c r="P38" s="203">
        <v>2.2599999999999998</v>
      </c>
      <c r="Q38" s="203">
        <v>4.62</v>
      </c>
      <c r="R38" s="203">
        <v>7.99</v>
      </c>
      <c r="S38" s="203">
        <v>4.22</v>
      </c>
      <c r="T38" s="203">
        <v>0</v>
      </c>
      <c r="U38" s="203">
        <v>9.14</v>
      </c>
      <c r="V38" s="203">
        <v>5.27</v>
      </c>
      <c r="W38" s="203">
        <v>0.33</v>
      </c>
      <c r="X38" s="203">
        <v>1.4</v>
      </c>
      <c r="Y38" s="203">
        <v>0</v>
      </c>
      <c r="Z38" s="203">
        <v>36.99</v>
      </c>
      <c r="AA38" s="203">
        <v>11.87</v>
      </c>
      <c r="AB38" s="203">
        <v>0</v>
      </c>
      <c r="AC38" s="203">
        <v>13.45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26.68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49.92</v>
      </c>
      <c r="AP38" s="203">
        <v>63.96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28.63</v>
      </c>
      <c r="L39" s="203">
        <v>46</v>
      </c>
      <c r="M39" s="203">
        <v>0</v>
      </c>
      <c r="N39" s="203">
        <v>1.1399999999999999</v>
      </c>
      <c r="O39" s="203">
        <v>1.89</v>
      </c>
      <c r="P39" s="203">
        <v>2.2599999999999998</v>
      </c>
      <c r="Q39" s="203">
        <v>2.94</v>
      </c>
      <c r="R39" s="203">
        <v>7.1</v>
      </c>
      <c r="S39" s="203">
        <v>4.22</v>
      </c>
      <c r="T39" s="203">
        <v>0</v>
      </c>
      <c r="U39" s="203">
        <v>9.14</v>
      </c>
      <c r="V39" s="203">
        <v>5.27</v>
      </c>
      <c r="W39" s="203">
        <v>0.33</v>
      </c>
      <c r="X39" s="203">
        <v>1.4</v>
      </c>
      <c r="Y39" s="203">
        <v>0</v>
      </c>
      <c r="Z39" s="203">
        <v>36.99</v>
      </c>
      <c r="AA39" s="203">
        <v>11.87</v>
      </c>
      <c r="AB39" s="203">
        <v>0</v>
      </c>
      <c r="AC39" s="203">
        <v>14.11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26.68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49.92</v>
      </c>
      <c r="AP39" s="203">
        <v>63.96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28.63</v>
      </c>
      <c r="L40" s="203">
        <v>46</v>
      </c>
      <c r="M40" s="203">
        <v>0</v>
      </c>
      <c r="N40" s="203">
        <v>1.1399999999999999</v>
      </c>
      <c r="O40" s="203">
        <v>1.89</v>
      </c>
      <c r="P40" s="203">
        <v>2.2599999999999998</v>
      </c>
      <c r="Q40" s="203">
        <v>2.94</v>
      </c>
      <c r="R40" s="203">
        <v>7.99</v>
      </c>
      <c r="S40" s="203">
        <v>4.22</v>
      </c>
      <c r="T40" s="203">
        <v>0</v>
      </c>
      <c r="U40" s="203">
        <v>9.14</v>
      </c>
      <c r="V40" s="203">
        <v>5.27</v>
      </c>
      <c r="W40" s="203">
        <v>0.33</v>
      </c>
      <c r="X40" s="203">
        <v>1.4</v>
      </c>
      <c r="Y40" s="203">
        <v>0</v>
      </c>
      <c r="Z40" s="203">
        <v>36.99</v>
      </c>
      <c r="AA40" s="203">
        <v>11.87</v>
      </c>
      <c r="AB40" s="203">
        <v>0</v>
      </c>
      <c r="AC40" s="203">
        <v>14.11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26.68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49.92</v>
      </c>
      <c r="AP40" s="203">
        <v>63.96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28.63</v>
      </c>
      <c r="L41" s="203">
        <v>46</v>
      </c>
      <c r="M41" s="203">
        <v>0</v>
      </c>
      <c r="N41" s="203">
        <v>1.1399999999999999</v>
      </c>
      <c r="O41" s="203">
        <v>1.89</v>
      </c>
      <c r="P41" s="203">
        <v>2.2599999999999998</v>
      </c>
      <c r="Q41" s="203">
        <v>2.94</v>
      </c>
      <c r="R41" s="203">
        <v>7.99</v>
      </c>
      <c r="S41" s="203">
        <v>4.22</v>
      </c>
      <c r="T41" s="203">
        <v>0</v>
      </c>
      <c r="U41" s="203">
        <v>9.14</v>
      </c>
      <c r="V41" s="203">
        <v>5.27</v>
      </c>
      <c r="W41" s="203">
        <v>0.33</v>
      </c>
      <c r="X41" s="203">
        <v>1.4</v>
      </c>
      <c r="Y41" s="203">
        <v>0</v>
      </c>
      <c r="Z41" s="203">
        <v>36.99</v>
      </c>
      <c r="AA41" s="203">
        <v>11.87</v>
      </c>
      <c r="AB41" s="203">
        <v>0</v>
      </c>
      <c r="AC41" s="203">
        <v>14.11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26.68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49.92</v>
      </c>
      <c r="AP41" s="203">
        <v>63.96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28.63</v>
      </c>
      <c r="L42" s="203">
        <v>46</v>
      </c>
      <c r="M42" s="203">
        <v>0</v>
      </c>
      <c r="N42" s="203">
        <v>1.1399999999999999</v>
      </c>
      <c r="O42" s="203">
        <v>1.89</v>
      </c>
      <c r="P42" s="203">
        <v>2.2599999999999998</v>
      </c>
      <c r="Q42" s="203">
        <v>3</v>
      </c>
      <c r="R42" s="203">
        <v>7.99</v>
      </c>
      <c r="S42" s="203">
        <v>4.22</v>
      </c>
      <c r="T42" s="203">
        <v>0</v>
      </c>
      <c r="U42" s="203">
        <v>9.14</v>
      </c>
      <c r="V42" s="203">
        <v>5.27</v>
      </c>
      <c r="W42" s="203">
        <v>0.33</v>
      </c>
      <c r="X42" s="203">
        <v>1.4</v>
      </c>
      <c r="Y42" s="203">
        <v>0</v>
      </c>
      <c r="Z42" s="203">
        <v>36.99</v>
      </c>
      <c r="AA42" s="203">
        <v>11.87</v>
      </c>
      <c r="AB42" s="203">
        <v>0</v>
      </c>
      <c r="AC42" s="203">
        <v>14.11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26.68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49.92</v>
      </c>
      <c r="AP42" s="203">
        <v>63.96</v>
      </c>
    </row>
    <row r="43" spans="1:42">
      <c r="A43" t="s">
        <v>85</v>
      </c>
      <c r="B43" s="203">
        <v>0</v>
      </c>
      <c r="C43" s="203">
        <v>8.4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28.63</v>
      </c>
      <c r="L43" s="203">
        <v>46</v>
      </c>
      <c r="M43" s="203">
        <v>0</v>
      </c>
      <c r="N43" s="203">
        <v>1.1399999999999999</v>
      </c>
      <c r="O43" s="203">
        <v>1.89</v>
      </c>
      <c r="P43" s="203">
        <v>2.2599999999999998</v>
      </c>
      <c r="Q43" s="203">
        <v>4.37</v>
      </c>
      <c r="R43" s="203">
        <v>7.99</v>
      </c>
      <c r="S43" s="203">
        <v>4.25</v>
      </c>
      <c r="T43" s="203">
        <v>0</v>
      </c>
      <c r="U43" s="203">
        <v>9.14</v>
      </c>
      <c r="V43" s="203">
        <v>5.27</v>
      </c>
      <c r="W43" s="203">
        <v>0.33</v>
      </c>
      <c r="X43" s="203">
        <v>1.4</v>
      </c>
      <c r="Y43" s="203">
        <v>0</v>
      </c>
      <c r="Z43" s="203">
        <v>36.99</v>
      </c>
      <c r="AA43" s="203">
        <v>11.87</v>
      </c>
      <c r="AB43" s="203">
        <v>0</v>
      </c>
      <c r="AC43" s="203">
        <v>14.11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25.39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49.92</v>
      </c>
      <c r="AP43" s="203">
        <v>63.96</v>
      </c>
    </row>
    <row r="44" spans="1:42">
      <c r="A44" t="s">
        <v>86</v>
      </c>
      <c r="B44" s="203">
        <v>0</v>
      </c>
      <c r="C44" s="203">
        <v>8.4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28.63</v>
      </c>
      <c r="L44" s="203">
        <v>46</v>
      </c>
      <c r="M44" s="203">
        <v>0</v>
      </c>
      <c r="N44" s="203">
        <v>1.1399999999999999</v>
      </c>
      <c r="O44" s="203">
        <v>1.89</v>
      </c>
      <c r="P44" s="203">
        <v>2.2599999999999998</v>
      </c>
      <c r="Q44" s="203">
        <v>4.37</v>
      </c>
      <c r="R44" s="203">
        <v>7.99</v>
      </c>
      <c r="S44" s="203">
        <v>4.25</v>
      </c>
      <c r="T44" s="203">
        <v>0</v>
      </c>
      <c r="U44" s="203">
        <v>9.14</v>
      </c>
      <c r="V44" s="203">
        <v>5.27</v>
      </c>
      <c r="W44" s="203">
        <v>0.33</v>
      </c>
      <c r="X44" s="203">
        <v>1.4</v>
      </c>
      <c r="Y44" s="203">
        <v>0</v>
      </c>
      <c r="Z44" s="203">
        <v>36.99</v>
      </c>
      <c r="AA44" s="203">
        <v>11.87</v>
      </c>
      <c r="AB44" s="203">
        <v>0</v>
      </c>
      <c r="AC44" s="203">
        <v>14.11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25.39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49.92</v>
      </c>
      <c r="AP44" s="203">
        <v>63.96</v>
      </c>
    </row>
    <row r="45" spans="1:42">
      <c r="A45" t="s">
        <v>87</v>
      </c>
      <c r="B45" s="203">
        <v>0</v>
      </c>
      <c r="C45" s="203">
        <v>8.4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28.63</v>
      </c>
      <c r="L45" s="203">
        <v>46.72</v>
      </c>
      <c r="M45" s="203">
        <v>0</v>
      </c>
      <c r="N45" s="203">
        <v>1.1399999999999999</v>
      </c>
      <c r="O45" s="203">
        <v>1.89</v>
      </c>
      <c r="P45" s="203">
        <v>2.2599999999999998</v>
      </c>
      <c r="Q45" s="203">
        <v>4.58</v>
      </c>
      <c r="R45" s="203">
        <v>7.99</v>
      </c>
      <c r="S45" s="203">
        <v>4.25</v>
      </c>
      <c r="T45" s="203">
        <v>0</v>
      </c>
      <c r="U45" s="203">
        <v>9.14</v>
      </c>
      <c r="V45" s="203">
        <v>5.27</v>
      </c>
      <c r="W45" s="203">
        <v>0.33</v>
      </c>
      <c r="X45" s="203">
        <v>1.4</v>
      </c>
      <c r="Y45" s="203">
        <v>0</v>
      </c>
      <c r="Z45" s="203">
        <v>38.04</v>
      </c>
      <c r="AA45" s="203">
        <v>12.16</v>
      </c>
      <c r="AB45" s="203">
        <v>0</v>
      </c>
      <c r="AC45" s="203">
        <v>12.17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25.39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49.92</v>
      </c>
      <c r="AP45" s="203">
        <v>63.96</v>
      </c>
    </row>
    <row r="46" spans="1:42">
      <c r="A46" t="s">
        <v>88</v>
      </c>
      <c r="B46" s="203">
        <v>0</v>
      </c>
      <c r="C46" s="203">
        <v>8.4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28.63</v>
      </c>
      <c r="L46" s="203">
        <v>46.72</v>
      </c>
      <c r="M46" s="203">
        <v>0</v>
      </c>
      <c r="N46" s="203">
        <v>1.1399999999999999</v>
      </c>
      <c r="O46" s="203">
        <v>1.89</v>
      </c>
      <c r="P46" s="203">
        <v>2.2599999999999998</v>
      </c>
      <c r="Q46" s="203">
        <v>4.58</v>
      </c>
      <c r="R46" s="203">
        <v>7.99</v>
      </c>
      <c r="S46" s="203">
        <v>4.25</v>
      </c>
      <c r="T46" s="203">
        <v>0</v>
      </c>
      <c r="U46" s="203">
        <v>9.14</v>
      </c>
      <c r="V46" s="203">
        <v>5.27</v>
      </c>
      <c r="W46" s="203">
        <v>0.33</v>
      </c>
      <c r="X46" s="203">
        <v>1.4</v>
      </c>
      <c r="Y46" s="203">
        <v>0</v>
      </c>
      <c r="Z46" s="203">
        <v>38.04</v>
      </c>
      <c r="AA46" s="203">
        <v>12.16</v>
      </c>
      <c r="AB46" s="203">
        <v>0</v>
      </c>
      <c r="AC46" s="203">
        <v>12.17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25.39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49.92</v>
      </c>
      <c r="AP46" s="203">
        <v>63.96</v>
      </c>
    </row>
    <row r="47" spans="1:42">
      <c r="A47" t="s">
        <v>89</v>
      </c>
      <c r="B47" s="203">
        <v>0</v>
      </c>
      <c r="C47" s="203">
        <v>8.4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28.63</v>
      </c>
      <c r="L47" s="203">
        <v>46.72</v>
      </c>
      <c r="M47" s="203">
        <v>0</v>
      </c>
      <c r="N47" s="203">
        <v>1.1399999999999999</v>
      </c>
      <c r="O47" s="203">
        <v>1.89</v>
      </c>
      <c r="P47" s="203">
        <v>2.2599999999999998</v>
      </c>
      <c r="Q47" s="203">
        <v>4.62</v>
      </c>
      <c r="R47" s="203">
        <v>7.99</v>
      </c>
      <c r="S47" s="203">
        <v>4.84</v>
      </c>
      <c r="T47" s="203">
        <v>0</v>
      </c>
      <c r="U47" s="203">
        <v>9.14</v>
      </c>
      <c r="V47" s="203">
        <v>5.27</v>
      </c>
      <c r="W47" s="203">
        <v>0.33</v>
      </c>
      <c r="X47" s="203">
        <v>1.41</v>
      </c>
      <c r="Y47" s="203">
        <v>0</v>
      </c>
      <c r="Z47" s="203">
        <v>33.17</v>
      </c>
      <c r="AA47" s="203">
        <v>12.16</v>
      </c>
      <c r="AB47" s="203">
        <v>0</v>
      </c>
      <c r="AC47" s="203">
        <v>2.09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10.89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49.92</v>
      </c>
      <c r="AP47" s="203">
        <v>63.96</v>
      </c>
    </row>
    <row r="48" spans="1:42">
      <c r="A48" t="s">
        <v>90</v>
      </c>
      <c r="B48" s="203">
        <v>0</v>
      </c>
      <c r="C48" s="203">
        <v>8.4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28.63</v>
      </c>
      <c r="L48" s="203">
        <v>46.72</v>
      </c>
      <c r="M48" s="203">
        <v>0</v>
      </c>
      <c r="N48" s="203">
        <v>1.1399999999999999</v>
      </c>
      <c r="O48" s="203">
        <v>1.89</v>
      </c>
      <c r="P48" s="203">
        <v>2.2599999999999998</v>
      </c>
      <c r="Q48" s="203">
        <v>4.62</v>
      </c>
      <c r="R48" s="203">
        <v>7.99</v>
      </c>
      <c r="S48" s="203">
        <v>4.84</v>
      </c>
      <c r="T48" s="203">
        <v>0</v>
      </c>
      <c r="U48" s="203">
        <v>9.14</v>
      </c>
      <c r="V48" s="203">
        <v>5.27</v>
      </c>
      <c r="W48" s="203">
        <v>0.33</v>
      </c>
      <c r="X48" s="203">
        <v>1.41</v>
      </c>
      <c r="Y48" s="203">
        <v>0</v>
      </c>
      <c r="Z48" s="203">
        <v>33.17</v>
      </c>
      <c r="AA48" s="203">
        <v>12.16</v>
      </c>
      <c r="AB48" s="203">
        <v>0</v>
      </c>
      <c r="AC48" s="203">
        <v>2.09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10.89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49.92</v>
      </c>
      <c r="AP48" s="203">
        <v>63.96</v>
      </c>
    </row>
    <row r="49" spans="1:42">
      <c r="A49" t="s">
        <v>91</v>
      </c>
      <c r="B49" s="203">
        <v>0</v>
      </c>
      <c r="C49" s="203">
        <v>8.4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28.63</v>
      </c>
      <c r="L49" s="203">
        <v>46.72</v>
      </c>
      <c r="M49" s="203">
        <v>0</v>
      </c>
      <c r="N49" s="203">
        <v>1.1399999999999999</v>
      </c>
      <c r="O49" s="203">
        <v>1.89</v>
      </c>
      <c r="P49" s="203">
        <v>2.2599999999999998</v>
      </c>
      <c r="Q49" s="203">
        <v>4.62</v>
      </c>
      <c r="R49" s="203">
        <v>7.99</v>
      </c>
      <c r="S49" s="203">
        <v>4.84</v>
      </c>
      <c r="T49" s="203">
        <v>0</v>
      </c>
      <c r="U49" s="203">
        <v>9.14</v>
      </c>
      <c r="V49" s="203">
        <v>5.27</v>
      </c>
      <c r="W49" s="203">
        <v>0.33</v>
      </c>
      <c r="X49" s="203">
        <v>1.41</v>
      </c>
      <c r="Y49" s="203">
        <v>0</v>
      </c>
      <c r="Z49" s="203">
        <v>33.17</v>
      </c>
      <c r="AA49" s="203">
        <v>12.16</v>
      </c>
      <c r="AB49" s="203">
        <v>0</v>
      </c>
      <c r="AC49" s="203">
        <v>12.17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25.39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49.92</v>
      </c>
      <c r="AP49" s="203">
        <v>63.96</v>
      </c>
    </row>
    <row r="50" spans="1:42">
      <c r="A50" t="s">
        <v>92</v>
      </c>
      <c r="B50" s="203">
        <v>0</v>
      </c>
      <c r="C50" s="203">
        <v>8.4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28.63</v>
      </c>
      <c r="L50" s="203">
        <v>46.72</v>
      </c>
      <c r="M50" s="203">
        <v>0</v>
      </c>
      <c r="N50" s="203">
        <v>1.1399999999999999</v>
      </c>
      <c r="O50" s="203">
        <v>1.89</v>
      </c>
      <c r="P50" s="203">
        <v>2.2599999999999998</v>
      </c>
      <c r="Q50" s="203">
        <v>4</v>
      </c>
      <c r="R50" s="203">
        <v>7.99</v>
      </c>
      <c r="S50" s="203">
        <v>4.25</v>
      </c>
      <c r="T50" s="203">
        <v>0</v>
      </c>
      <c r="U50" s="203">
        <v>9.14</v>
      </c>
      <c r="V50" s="203">
        <v>5.27</v>
      </c>
      <c r="W50" s="203">
        <v>0.33</v>
      </c>
      <c r="X50" s="203">
        <v>1.41</v>
      </c>
      <c r="Y50" s="203">
        <v>0</v>
      </c>
      <c r="Z50" s="203">
        <v>33.17</v>
      </c>
      <c r="AA50" s="203">
        <v>12.16</v>
      </c>
      <c r="AB50" s="203">
        <v>0</v>
      </c>
      <c r="AC50" s="203">
        <v>12.17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25.39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49.92</v>
      </c>
      <c r="AP50" s="203">
        <v>63.96</v>
      </c>
    </row>
    <row r="51" spans="1:42">
      <c r="A51" t="s">
        <v>93</v>
      </c>
      <c r="B51" s="203">
        <v>0</v>
      </c>
      <c r="C51" s="203">
        <v>8.4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28.63</v>
      </c>
      <c r="L51" s="203">
        <v>46.72</v>
      </c>
      <c r="M51" s="203">
        <v>0</v>
      </c>
      <c r="N51" s="203">
        <v>1.1399999999999999</v>
      </c>
      <c r="O51" s="203">
        <v>1.89</v>
      </c>
      <c r="P51" s="203">
        <v>2.2599999999999998</v>
      </c>
      <c r="Q51" s="203">
        <v>4</v>
      </c>
      <c r="R51" s="203">
        <v>7.99</v>
      </c>
      <c r="S51" s="203">
        <v>4.25</v>
      </c>
      <c r="T51" s="203">
        <v>0</v>
      </c>
      <c r="U51" s="203">
        <v>9.14</v>
      </c>
      <c r="V51" s="203">
        <v>5.27</v>
      </c>
      <c r="W51" s="203">
        <v>0.33</v>
      </c>
      <c r="X51" s="203">
        <v>1.41</v>
      </c>
      <c r="Y51" s="203">
        <v>0</v>
      </c>
      <c r="Z51" s="203">
        <v>2.4700000000000002</v>
      </c>
      <c r="AA51" s="203">
        <v>12.22</v>
      </c>
      <c r="AB51" s="203">
        <v>0</v>
      </c>
      <c r="AC51" s="203">
        <v>12.17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25.39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48.36</v>
      </c>
      <c r="AP51" s="203">
        <v>62.4</v>
      </c>
    </row>
    <row r="52" spans="1:42">
      <c r="A52" t="s">
        <v>94</v>
      </c>
      <c r="B52" s="203">
        <v>0</v>
      </c>
      <c r="C52" s="203">
        <v>8.4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28.63</v>
      </c>
      <c r="L52" s="203">
        <v>46.72</v>
      </c>
      <c r="M52" s="203">
        <v>0</v>
      </c>
      <c r="N52" s="203">
        <v>1.1399999999999999</v>
      </c>
      <c r="O52" s="203">
        <v>1.89</v>
      </c>
      <c r="P52" s="203">
        <v>2.2599999999999998</v>
      </c>
      <c r="Q52" s="203">
        <v>4</v>
      </c>
      <c r="R52" s="203">
        <v>7.99</v>
      </c>
      <c r="S52" s="203">
        <v>4.84</v>
      </c>
      <c r="T52" s="203">
        <v>0</v>
      </c>
      <c r="U52" s="203">
        <v>9.14</v>
      </c>
      <c r="V52" s="203">
        <v>5.27</v>
      </c>
      <c r="W52" s="203">
        <v>0.33</v>
      </c>
      <c r="X52" s="203">
        <v>1.41</v>
      </c>
      <c r="Y52" s="203">
        <v>0</v>
      </c>
      <c r="Z52" s="203">
        <v>2.4700000000000002</v>
      </c>
      <c r="AA52" s="203">
        <v>12.22</v>
      </c>
      <c r="AB52" s="203">
        <v>0</v>
      </c>
      <c r="AC52" s="203">
        <v>12.17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25.39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48.36</v>
      </c>
      <c r="AP52" s="203">
        <v>62.4</v>
      </c>
    </row>
    <row r="53" spans="1:42">
      <c r="A53" t="s">
        <v>95</v>
      </c>
      <c r="B53" s="203">
        <v>0</v>
      </c>
      <c r="C53" s="203">
        <v>8.4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28.63</v>
      </c>
      <c r="L53" s="203">
        <v>46.72</v>
      </c>
      <c r="M53" s="203">
        <v>0</v>
      </c>
      <c r="N53" s="203">
        <v>1.1399999999999999</v>
      </c>
      <c r="O53" s="203">
        <v>1.89</v>
      </c>
      <c r="P53" s="203">
        <v>2.2599999999999998</v>
      </c>
      <c r="Q53" s="203">
        <v>4.62</v>
      </c>
      <c r="R53" s="203">
        <v>7.99</v>
      </c>
      <c r="S53" s="203">
        <v>4.84</v>
      </c>
      <c r="T53" s="203">
        <v>0</v>
      </c>
      <c r="U53" s="203">
        <v>9.14</v>
      </c>
      <c r="V53" s="203">
        <v>5.27</v>
      </c>
      <c r="W53" s="203">
        <v>0.33</v>
      </c>
      <c r="X53" s="203">
        <v>1.41</v>
      </c>
      <c r="Y53" s="203">
        <v>0</v>
      </c>
      <c r="Z53" s="203">
        <v>2.4700000000000002</v>
      </c>
      <c r="AA53" s="203">
        <v>12.22</v>
      </c>
      <c r="AB53" s="203">
        <v>0</v>
      </c>
      <c r="AC53" s="203">
        <v>12.17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25.39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48.36</v>
      </c>
      <c r="AP53" s="203">
        <v>62.4</v>
      </c>
    </row>
    <row r="54" spans="1:42">
      <c r="A54" t="s">
        <v>96</v>
      </c>
      <c r="B54" s="203">
        <v>0</v>
      </c>
      <c r="C54" s="203">
        <v>8.4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28.63</v>
      </c>
      <c r="L54" s="203">
        <v>46.72</v>
      </c>
      <c r="M54" s="203">
        <v>0</v>
      </c>
      <c r="N54" s="203">
        <v>1.1399999999999999</v>
      </c>
      <c r="O54" s="203">
        <v>1.89</v>
      </c>
      <c r="P54" s="203">
        <v>2.2599999999999998</v>
      </c>
      <c r="Q54" s="203">
        <v>4.58</v>
      </c>
      <c r="R54" s="203">
        <v>7.07</v>
      </c>
      <c r="S54" s="203">
        <v>3.99</v>
      </c>
      <c r="T54" s="203">
        <v>0</v>
      </c>
      <c r="U54" s="203">
        <v>9.14</v>
      </c>
      <c r="V54" s="203">
        <v>5.27</v>
      </c>
      <c r="W54" s="203">
        <v>0.33</v>
      </c>
      <c r="X54" s="203">
        <v>1.41</v>
      </c>
      <c r="Y54" s="203">
        <v>0</v>
      </c>
      <c r="Z54" s="203">
        <v>12.88</v>
      </c>
      <c r="AA54" s="203">
        <v>12.22</v>
      </c>
      <c r="AB54" s="203">
        <v>0</v>
      </c>
      <c r="AC54" s="203">
        <v>12.17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25.39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48.36</v>
      </c>
      <c r="AP54" s="203">
        <v>62.4</v>
      </c>
    </row>
    <row r="55" spans="1:42">
      <c r="A55" t="s">
        <v>97</v>
      </c>
      <c r="B55" s="203">
        <v>0</v>
      </c>
      <c r="C55" s="203">
        <v>8.4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28.63</v>
      </c>
      <c r="L55" s="203">
        <v>46.72</v>
      </c>
      <c r="M55" s="203">
        <v>0</v>
      </c>
      <c r="N55" s="203">
        <v>1.1399999999999999</v>
      </c>
      <c r="O55" s="203">
        <v>1.89</v>
      </c>
      <c r="P55" s="203">
        <v>2.2599999999999998</v>
      </c>
      <c r="Q55" s="203">
        <v>4.62</v>
      </c>
      <c r="R55" s="203">
        <v>6</v>
      </c>
      <c r="S55" s="203">
        <v>3.82</v>
      </c>
      <c r="T55" s="203">
        <v>0</v>
      </c>
      <c r="U55" s="203">
        <v>9.14</v>
      </c>
      <c r="V55" s="203">
        <v>5.27</v>
      </c>
      <c r="W55" s="203">
        <v>0.33</v>
      </c>
      <c r="X55" s="203">
        <v>1.4</v>
      </c>
      <c r="Y55" s="203">
        <v>0</v>
      </c>
      <c r="Z55" s="203">
        <v>12.88</v>
      </c>
      <c r="AA55" s="203">
        <v>12.22</v>
      </c>
      <c r="AB55" s="203">
        <v>0</v>
      </c>
      <c r="AC55" s="203">
        <v>12.17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25.39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48.36</v>
      </c>
      <c r="AP55" s="203">
        <v>62.4</v>
      </c>
    </row>
    <row r="56" spans="1:42">
      <c r="A56" t="s">
        <v>98</v>
      </c>
      <c r="B56" s="203">
        <v>0</v>
      </c>
      <c r="C56" s="203">
        <v>8.4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28.63</v>
      </c>
      <c r="L56" s="203">
        <v>46.72</v>
      </c>
      <c r="M56" s="203">
        <v>0</v>
      </c>
      <c r="N56" s="203">
        <v>1.1399999999999999</v>
      </c>
      <c r="O56" s="203">
        <v>1.89</v>
      </c>
      <c r="P56" s="203">
        <v>2.2599999999999998</v>
      </c>
      <c r="Q56" s="203">
        <v>4.62</v>
      </c>
      <c r="R56" s="203">
        <v>6</v>
      </c>
      <c r="S56" s="203">
        <v>3.82</v>
      </c>
      <c r="T56" s="203">
        <v>0</v>
      </c>
      <c r="U56" s="203">
        <v>9.14</v>
      </c>
      <c r="V56" s="203">
        <v>5.27</v>
      </c>
      <c r="W56" s="203">
        <v>0.33</v>
      </c>
      <c r="X56" s="203">
        <v>1.4</v>
      </c>
      <c r="Y56" s="203">
        <v>0</v>
      </c>
      <c r="Z56" s="203">
        <v>17.690000000000001</v>
      </c>
      <c r="AA56" s="203">
        <v>12.22</v>
      </c>
      <c r="AB56" s="203">
        <v>0</v>
      </c>
      <c r="AC56" s="203">
        <v>12.17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25.39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48.36</v>
      </c>
      <c r="AP56" s="203">
        <v>62.4</v>
      </c>
    </row>
    <row r="57" spans="1:42">
      <c r="A57" t="s">
        <v>99</v>
      </c>
      <c r="B57" s="203">
        <v>0</v>
      </c>
      <c r="C57" s="203">
        <v>8.4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28.63</v>
      </c>
      <c r="L57" s="203">
        <v>46.72</v>
      </c>
      <c r="M57" s="203">
        <v>0</v>
      </c>
      <c r="N57" s="203">
        <v>1.1399999999999999</v>
      </c>
      <c r="O57" s="203">
        <v>1.89</v>
      </c>
      <c r="P57" s="203">
        <v>2.2599999999999998</v>
      </c>
      <c r="Q57" s="203">
        <v>4.62</v>
      </c>
      <c r="R57" s="203">
        <v>7.88</v>
      </c>
      <c r="S57" s="203">
        <v>4.84</v>
      </c>
      <c r="T57" s="203">
        <v>0</v>
      </c>
      <c r="U57" s="203">
        <v>9.14</v>
      </c>
      <c r="V57" s="203">
        <v>5.27</v>
      </c>
      <c r="W57" s="203">
        <v>0.33</v>
      </c>
      <c r="X57" s="203">
        <v>1.4</v>
      </c>
      <c r="Y57" s="203">
        <v>0</v>
      </c>
      <c r="Z57" s="203">
        <v>12.88</v>
      </c>
      <c r="AA57" s="203">
        <v>12.22</v>
      </c>
      <c r="AB57" s="203">
        <v>0</v>
      </c>
      <c r="AC57" s="203">
        <v>12.17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25.39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48.36</v>
      </c>
      <c r="AP57" s="203">
        <v>62.4</v>
      </c>
    </row>
    <row r="58" spans="1:42">
      <c r="A58" t="s">
        <v>100</v>
      </c>
      <c r="B58" s="203">
        <v>0</v>
      </c>
      <c r="C58" s="203">
        <v>8.4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28.63</v>
      </c>
      <c r="L58" s="203">
        <v>46.72</v>
      </c>
      <c r="M58" s="203">
        <v>0</v>
      </c>
      <c r="N58" s="203">
        <v>1.1399999999999999</v>
      </c>
      <c r="O58" s="203">
        <v>1.89</v>
      </c>
      <c r="P58" s="203">
        <v>2.2599999999999998</v>
      </c>
      <c r="Q58" s="203">
        <v>4.62</v>
      </c>
      <c r="R58" s="203">
        <v>7.07</v>
      </c>
      <c r="S58" s="203">
        <v>4.21</v>
      </c>
      <c r="T58" s="203">
        <v>0</v>
      </c>
      <c r="U58" s="203">
        <v>9.14</v>
      </c>
      <c r="V58" s="203">
        <v>5.27</v>
      </c>
      <c r="W58" s="203">
        <v>0.33</v>
      </c>
      <c r="X58" s="203">
        <v>1.41</v>
      </c>
      <c r="Y58" s="203">
        <v>0</v>
      </c>
      <c r="Z58" s="203">
        <v>17.7</v>
      </c>
      <c r="AA58" s="203">
        <v>12.22</v>
      </c>
      <c r="AB58" s="203">
        <v>0</v>
      </c>
      <c r="AC58" s="203">
        <v>11.82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25.39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48.36</v>
      </c>
      <c r="AP58" s="203">
        <v>62.4</v>
      </c>
    </row>
    <row r="59" spans="1:42">
      <c r="A59" t="s">
        <v>101</v>
      </c>
      <c r="B59" s="203">
        <v>0</v>
      </c>
      <c r="C59" s="203">
        <v>8.4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28.63</v>
      </c>
      <c r="L59" s="203">
        <v>46.72</v>
      </c>
      <c r="M59" s="203">
        <v>0</v>
      </c>
      <c r="N59" s="203">
        <v>1.1399999999999999</v>
      </c>
      <c r="O59" s="203">
        <v>1.89</v>
      </c>
      <c r="P59" s="203">
        <v>2.2599999999999998</v>
      </c>
      <c r="Q59" s="203">
        <v>4.62</v>
      </c>
      <c r="R59" s="203">
        <v>7.07</v>
      </c>
      <c r="S59" s="203">
        <v>4.21</v>
      </c>
      <c r="T59" s="203">
        <v>0</v>
      </c>
      <c r="U59" s="203">
        <v>9.14</v>
      </c>
      <c r="V59" s="203">
        <v>5.27</v>
      </c>
      <c r="W59" s="203">
        <v>0.33</v>
      </c>
      <c r="X59" s="203">
        <v>1.41</v>
      </c>
      <c r="Y59" s="203">
        <v>0</v>
      </c>
      <c r="Z59" s="203">
        <v>17.7</v>
      </c>
      <c r="AA59" s="203">
        <v>12.22</v>
      </c>
      <c r="AB59" s="203">
        <v>0</v>
      </c>
      <c r="AC59" s="203">
        <v>11.82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25.39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48.36</v>
      </c>
      <c r="AP59" s="203">
        <v>62.4</v>
      </c>
    </row>
    <row r="60" spans="1:42">
      <c r="A60" t="s">
        <v>102</v>
      </c>
      <c r="B60" s="203">
        <v>0</v>
      </c>
      <c r="C60" s="203">
        <v>8.4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28.63</v>
      </c>
      <c r="L60" s="203">
        <v>46.72</v>
      </c>
      <c r="M60" s="203">
        <v>0</v>
      </c>
      <c r="N60" s="203">
        <v>1.1399999999999999</v>
      </c>
      <c r="O60" s="203">
        <v>1.89</v>
      </c>
      <c r="P60" s="203">
        <v>2.2599999999999998</v>
      </c>
      <c r="Q60" s="203">
        <v>4.62</v>
      </c>
      <c r="R60" s="203">
        <v>7.88</v>
      </c>
      <c r="S60" s="203">
        <v>4.78</v>
      </c>
      <c r="T60" s="203">
        <v>0</v>
      </c>
      <c r="U60" s="203">
        <v>9.14</v>
      </c>
      <c r="V60" s="203">
        <v>5.27</v>
      </c>
      <c r="W60" s="203">
        <v>0.33</v>
      </c>
      <c r="X60" s="203">
        <v>1.41</v>
      </c>
      <c r="Y60" s="203">
        <v>0</v>
      </c>
      <c r="Z60" s="203">
        <v>2.4700000000000002</v>
      </c>
      <c r="AA60" s="203">
        <v>12.21</v>
      </c>
      <c r="AB60" s="203">
        <v>0</v>
      </c>
      <c r="AC60" s="203">
        <v>11.82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25.39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48.36</v>
      </c>
      <c r="AP60" s="203">
        <v>62.4</v>
      </c>
    </row>
    <row r="61" spans="1:42">
      <c r="A61" t="s">
        <v>103</v>
      </c>
      <c r="B61" s="203">
        <v>0</v>
      </c>
      <c r="C61" s="203">
        <v>8.4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28.63</v>
      </c>
      <c r="L61" s="203">
        <v>46.72</v>
      </c>
      <c r="M61" s="203">
        <v>0</v>
      </c>
      <c r="N61" s="203">
        <v>1.1399999999999999</v>
      </c>
      <c r="O61" s="203">
        <v>1.89</v>
      </c>
      <c r="P61" s="203">
        <v>2.2599999999999998</v>
      </c>
      <c r="Q61" s="203">
        <v>4.62</v>
      </c>
      <c r="R61" s="203">
        <v>7.99</v>
      </c>
      <c r="S61" s="203">
        <v>4.8499999999999996</v>
      </c>
      <c r="T61" s="203">
        <v>0</v>
      </c>
      <c r="U61" s="203">
        <v>9.14</v>
      </c>
      <c r="V61" s="203">
        <v>5.27</v>
      </c>
      <c r="W61" s="203">
        <v>0.33</v>
      </c>
      <c r="X61" s="203">
        <v>1.41</v>
      </c>
      <c r="Y61" s="203">
        <v>0</v>
      </c>
      <c r="Z61" s="203">
        <v>2.4700000000000002</v>
      </c>
      <c r="AA61" s="203">
        <v>12.21</v>
      </c>
      <c r="AB61" s="203">
        <v>0</v>
      </c>
      <c r="AC61" s="203">
        <v>11.82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25.39</v>
      </c>
      <c r="AJ61" s="203">
        <v>0</v>
      </c>
      <c r="AK61" s="203">
        <v>3.32</v>
      </c>
      <c r="AL61" s="203">
        <v>0</v>
      </c>
      <c r="AM61" s="203">
        <v>0</v>
      </c>
      <c r="AN61" s="203">
        <v>0</v>
      </c>
      <c r="AO61" s="203">
        <v>48.36</v>
      </c>
      <c r="AP61" s="203">
        <v>62.4</v>
      </c>
    </row>
    <row r="62" spans="1:42">
      <c r="A62" t="s">
        <v>104</v>
      </c>
      <c r="B62" s="203">
        <v>0</v>
      </c>
      <c r="C62" s="203">
        <v>8.4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28.63</v>
      </c>
      <c r="L62" s="203">
        <v>46.72</v>
      </c>
      <c r="M62" s="203">
        <v>0</v>
      </c>
      <c r="N62" s="203">
        <v>1.1399999999999999</v>
      </c>
      <c r="O62" s="203">
        <v>1.89</v>
      </c>
      <c r="P62" s="203">
        <v>2.2599999999999998</v>
      </c>
      <c r="Q62" s="203">
        <v>4.62</v>
      </c>
      <c r="R62" s="203">
        <v>7.99</v>
      </c>
      <c r="S62" s="203">
        <v>4.8499999999999996</v>
      </c>
      <c r="T62" s="203">
        <v>0</v>
      </c>
      <c r="U62" s="203">
        <v>9.14</v>
      </c>
      <c r="V62" s="203">
        <v>5.27</v>
      </c>
      <c r="W62" s="203">
        <v>0.33</v>
      </c>
      <c r="X62" s="203">
        <v>1.41</v>
      </c>
      <c r="Y62" s="203">
        <v>0</v>
      </c>
      <c r="Z62" s="203">
        <v>2.4700000000000002</v>
      </c>
      <c r="AA62" s="203">
        <v>0.79</v>
      </c>
      <c r="AB62" s="203">
        <v>0</v>
      </c>
      <c r="AC62" s="203">
        <v>11.82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25.39</v>
      </c>
      <c r="AJ62" s="203">
        <v>0</v>
      </c>
      <c r="AK62" s="203">
        <v>3.32</v>
      </c>
      <c r="AL62" s="203">
        <v>0</v>
      </c>
      <c r="AM62" s="203">
        <v>0</v>
      </c>
      <c r="AN62" s="203">
        <v>0</v>
      </c>
      <c r="AO62" s="203">
        <v>48.36</v>
      </c>
      <c r="AP62" s="203">
        <v>62.4</v>
      </c>
    </row>
    <row r="63" spans="1:42">
      <c r="A63" t="s">
        <v>105</v>
      </c>
      <c r="B63" s="203">
        <v>0</v>
      </c>
      <c r="C63" s="203">
        <v>8.4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28.63</v>
      </c>
      <c r="L63" s="203">
        <v>46.72</v>
      </c>
      <c r="M63" s="203">
        <v>0</v>
      </c>
      <c r="N63" s="203">
        <v>1.1399999999999999</v>
      </c>
      <c r="O63" s="203">
        <v>1.89</v>
      </c>
      <c r="P63" s="203">
        <v>2.2599999999999998</v>
      </c>
      <c r="Q63" s="203">
        <v>4.62</v>
      </c>
      <c r="R63" s="203">
        <v>7.99</v>
      </c>
      <c r="S63" s="203">
        <v>4.8499999999999996</v>
      </c>
      <c r="T63" s="203">
        <v>0</v>
      </c>
      <c r="U63" s="203">
        <v>9.14</v>
      </c>
      <c r="V63" s="203">
        <v>5.27</v>
      </c>
      <c r="W63" s="203">
        <v>0.33</v>
      </c>
      <c r="X63" s="203">
        <v>1.41</v>
      </c>
      <c r="Y63" s="203">
        <v>0</v>
      </c>
      <c r="Z63" s="203">
        <v>2.4700000000000002</v>
      </c>
      <c r="AA63" s="203">
        <v>0.79</v>
      </c>
      <c r="AB63" s="203">
        <v>0</v>
      </c>
      <c r="AC63" s="203">
        <v>11.82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25.39</v>
      </c>
      <c r="AJ63" s="203">
        <v>0</v>
      </c>
      <c r="AK63" s="203">
        <v>3.32</v>
      </c>
      <c r="AL63" s="203">
        <v>0</v>
      </c>
      <c r="AM63" s="203">
        <v>0</v>
      </c>
      <c r="AN63" s="203">
        <v>0</v>
      </c>
      <c r="AO63" s="203">
        <v>48.36</v>
      </c>
      <c r="AP63" s="203">
        <v>62.4</v>
      </c>
    </row>
    <row r="64" spans="1:42">
      <c r="A64" t="s">
        <v>106</v>
      </c>
      <c r="B64" s="203">
        <v>0</v>
      </c>
      <c r="C64" s="203">
        <v>8.4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28.63</v>
      </c>
      <c r="L64" s="203">
        <v>46.72</v>
      </c>
      <c r="M64" s="203">
        <v>0</v>
      </c>
      <c r="N64" s="203">
        <v>1.1399999999999999</v>
      </c>
      <c r="O64" s="203">
        <v>1.89</v>
      </c>
      <c r="P64" s="203">
        <v>2.2599999999999998</v>
      </c>
      <c r="Q64" s="203">
        <v>4.62</v>
      </c>
      <c r="R64" s="203">
        <v>7.99</v>
      </c>
      <c r="S64" s="203">
        <v>4.8499999999999996</v>
      </c>
      <c r="T64" s="203">
        <v>0</v>
      </c>
      <c r="U64" s="203">
        <v>9.14</v>
      </c>
      <c r="V64" s="203">
        <v>5.27</v>
      </c>
      <c r="W64" s="203">
        <v>0.33</v>
      </c>
      <c r="X64" s="203">
        <v>1.41</v>
      </c>
      <c r="Y64" s="203">
        <v>0</v>
      </c>
      <c r="Z64" s="203">
        <v>2.4700000000000002</v>
      </c>
      <c r="AA64" s="203">
        <v>0.79</v>
      </c>
      <c r="AB64" s="203">
        <v>0</v>
      </c>
      <c r="AC64" s="203">
        <v>11.82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25.39</v>
      </c>
      <c r="AJ64" s="203">
        <v>0</v>
      </c>
      <c r="AK64" s="203">
        <v>3.32</v>
      </c>
      <c r="AL64" s="203">
        <v>0</v>
      </c>
      <c r="AM64" s="203">
        <v>0</v>
      </c>
      <c r="AN64" s="203">
        <v>0</v>
      </c>
      <c r="AO64" s="203">
        <v>48.36</v>
      </c>
      <c r="AP64" s="203">
        <v>62.4</v>
      </c>
    </row>
    <row r="65" spans="1:42">
      <c r="A65" t="s">
        <v>107</v>
      </c>
      <c r="B65" s="203">
        <v>0</v>
      </c>
      <c r="C65" s="203">
        <v>8.4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28.63</v>
      </c>
      <c r="L65" s="203">
        <v>46.72</v>
      </c>
      <c r="M65" s="203">
        <v>0</v>
      </c>
      <c r="N65" s="203">
        <v>1.1399999999999999</v>
      </c>
      <c r="O65" s="203">
        <v>1.89</v>
      </c>
      <c r="P65" s="203">
        <v>2.2599999999999998</v>
      </c>
      <c r="Q65" s="203">
        <v>4.62</v>
      </c>
      <c r="R65" s="203">
        <v>7.99</v>
      </c>
      <c r="S65" s="203">
        <v>4.8499999999999996</v>
      </c>
      <c r="T65" s="203">
        <v>0</v>
      </c>
      <c r="U65" s="203">
        <v>9.14</v>
      </c>
      <c r="V65" s="203">
        <v>5.27</v>
      </c>
      <c r="W65" s="203">
        <v>0.33</v>
      </c>
      <c r="X65" s="203">
        <v>1.41</v>
      </c>
      <c r="Y65" s="203">
        <v>0</v>
      </c>
      <c r="Z65" s="203">
        <v>2.4700000000000002</v>
      </c>
      <c r="AA65" s="203">
        <v>0.79</v>
      </c>
      <c r="AB65" s="203">
        <v>0</v>
      </c>
      <c r="AC65" s="203">
        <v>12.17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25.39</v>
      </c>
      <c r="AJ65" s="203">
        <v>0</v>
      </c>
      <c r="AK65" s="203">
        <v>3.32</v>
      </c>
      <c r="AL65" s="203">
        <v>0</v>
      </c>
      <c r="AM65" s="203">
        <v>0</v>
      </c>
      <c r="AN65" s="203">
        <v>0</v>
      </c>
      <c r="AO65" s="203">
        <v>48.36</v>
      </c>
      <c r="AP65" s="203">
        <v>62.4</v>
      </c>
    </row>
    <row r="66" spans="1:42">
      <c r="A66" t="s">
        <v>108</v>
      </c>
      <c r="B66" s="203">
        <v>0</v>
      </c>
      <c r="C66" s="203">
        <v>8.4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28.63</v>
      </c>
      <c r="L66" s="203">
        <v>46.72</v>
      </c>
      <c r="M66" s="203">
        <v>0</v>
      </c>
      <c r="N66" s="203">
        <v>1.1399999999999999</v>
      </c>
      <c r="O66" s="203">
        <v>1.89</v>
      </c>
      <c r="P66" s="203">
        <v>2.2599999999999998</v>
      </c>
      <c r="Q66" s="203">
        <v>4.62</v>
      </c>
      <c r="R66" s="203">
        <v>7.99</v>
      </c>
      <c r="S66" s="203">
        <v>4.8499999999999996</v>
      </c>
      <c r="T66" s="203">
        <v>0</v>
      </c>
      <c r="U66" s="203">
        <v>9.14</v>
      </c>
      <c r="V66" s="203">
        <v>5.27</v>
      </c>
      <c r="W66" s="203">
        <v>0.33</v>
      </c>
      <c r="X66" s="203">
        <v>1.41</v>
      </c>
      <c r="Y66" s="203">
        <v>0</v>
      </c>
      <c r="Z66" s="203">
        <v>2.4700000000000002</v>
      </c>
      <c r="AA66" s="203">
        <v>0.79</v>
      </c>
      <c r="AB66" s="203">
        <v>0</v>
      </c>
      <c r="AC66" s="203">
        <v>12.17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25.39</v>
      </c>
      <c r="AJ66" s="203">
        <v>0</v>
      </c>
      <c r="AK66" s="203">
        <v>3.32</v>
      </c>
      <c r="AL66" s="203">
        <v>0</v>
      </c>
      <c r="AM66" s="203">
        <v>0</v>
      </c>
      <c r="AN66" s="203">
        <v>0</v>
      </c>
      <c r="AO66" s="203">
        <v>48.36</v>
      </c>
      <c r="AP66" s="203">
        <v>62.4</v>
      </c>
    </row>
    <row r="67" spans="1:42">
      <c r="A67" t="s">
        <v>109</v>
      </c>
      <c r="B67" s="203">
        <v>0</v>
      </c>
      <c r="C67" s="203">
        <v>8.4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28.63</v>
      </c>
      <c r="L67" s="203">
        <v>46.72</v>
      </c>
      <c r="M67" s="203">
        <v>0</v>
      </c>
      <c r="N67" s="203">
        <v>1.1399999999999999</v>
      </c>
      <c r="O67" s="203">
        <v>1.89</v>
      </c>
      <c r="P67" s="203">
        <v>2.2599999999999998</v>
      </c>
      <c r="Q67" s="203">
        <v>4.62</v>
      </c>
      <c r="R67" s="203">
        <v>7.99</v>
      </c>
      <c r="S67" s="203">
        <v>4.8499999999999996</v>
      </c>
      <c r="T67" s="203">
        <v>0</v>
      </c>
      <c r="U67" s="203">
        <v>9.14</v>
      </c>
      <c r="V67" s="203">
        <v>5.27</v>
      </c>
      <c r="W67" s="203">
        <v>0.33</v>
      </c>
      <c r="X67" s="203">
        <v>1.41</v>
      </c>
      <c r="Y67" s="203">
        <v>0</v>
      </c>
      <c r="Z67" s="203">
        <v>2.4700000000000002</v>
      </c>
      <c r="AA67" s="203">
        <v>0.79</v>
      </c>
      <c r="AB67" s="203">
        <v>0</v>
      </c>
      <c r="AC67" s="203">
        <v>12.17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25.39</v>
      </c>
      <c r="AJ67" s="203">
        <v>0</v>
      </c>
      <c r="AK67" s="203">
        <v>3.32</v>
      </c>
      <c r="AL67" s="203">
        <v>0</v>
      </c>
      <c r="AM67" s="203">
        <v>0</v>
      </c>
      <c r="AN67" s="203">
        <v>0</v>
      </c>
      <c r="AO67" s="203">
        <v>48.36</v>
      </c>
      <c r="AP67" s="203">
        <v>62.4</v>
      </c>
    </row>
    <row r="68" spans="1:42">
      <c r="A68" t="s">
        <v>110</v>
      </c>
      <c r="B68" s="203">
        <v>0</v>
      </c>
      <c r="C68" s="203">
        <v>8.4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28.63</v>
      </c>
      <c r="L68" s="203">
        <v>46.72</v>
      </c>
      <c r="M68" s="203">
        <v>0</v>
      </c>
      <c r="N68" s="203">
        <v>1.1399999999999999</v>
      </c>
      <c r="O68" s="203">
        <v>1.89</v>
      </c>
      <c r="P68" s="203">
        <v>2.2599999999999998</v>
      </c>
      <c r="Q68" s="203">
        <v>4.62</v>
      </c>
      <c r="R68" s="203">
        <v>7.99</v>
      </c>
      <c r="S68" s="203">
        <v>4.8499999999999996</v>
      </c>
      <c r="T68" s="203">
        <v>0</v>
      </c>
      <c r="U68" s="203">
        <v>9.14</v>
      </c>
      <c r="V68" s="203">
        <v>5.27</v>
      </c>
      <c r="W68" s="203">
        <v>0.33</v>
      </c>
      <c r="X68" s="203">
        <v>1.41</v>
      </c>
      <c r="Y68" s="203">
        <v>0</v>
      </c>
      <c r="Z68" s="203">
        <v>2.4700000000000002</v>
      </c>
      <c r="AA68" s="203">
        <v>0.79</v>
      </c>
      <c r="AB68" s="203">
        <v>0</v>
      </c>
      <c r="AC68" s="203">
        <v>12.17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25.39</v>
      </c>
      <c r="AJ68" s="203">
        <v>0</v>
      </c>
      <c r="AK68" s="203">
        <v>3.32</v>
      </c>
      <c r="AL68" s="203">
        <v>0</v>
      </c>
      <c r="AM68" s="203">
        <v>0</v>
      </c>
      <c r="AN68" s="203">
        <v>0</v>
      </c>
      <c r="AO68" s="203">
        <v>48.36</v>
      </c>
      <c r="AP68" s="203">
        <v>62.4</v>
      </c>
    </row>
    <row r="69" spans="1:42">
      <c r="A69" t="s">
        <v>111</v>
      </c>
      <c r="B69" s="203">
        <v>0</v>
      </c>
      <c r="C69" s="203">
        <v>8.4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28.63</v>
      </c>
      <c r="L69" s="203">
        <v>46.72</v>
      </c>
      <c r="M69" s="203">
        <v>0</v>
      </c>
      <c r="N69" s="203">
        <v>1.1399999999999999</v>
      </c>
      <c r="O69" s="203">
        <v>1.89</v>
      </c>
      <c r="P69" s="203">
        <v>2.2599999999999998</v>
      </c>
      <c r="Q69" s="203">
        <v>0.34</v>
      </c>
      <c r="R69" s="203">
        <v>0.4</v>
      </c>
      <c r="S69" s="203">
        <v>0.25</v>
      </c>
      <c r="T69" s="203">
        <v>0</v>
      </c>
      <c r="U69" s="203">
        <v>9.14</v>
      </c>
      <c r="V69" s="203">
        <v>5.27</v>
      </c>
      <c r="W69" s="203">
        <v>0.32</v>
      </c>
      <c r="X69" s="203">
        <v>1.41</v>
      </c>
      <c r="Y69" s="203">
        <v>0</v>
      </c>
      <c r="Z69" s="203">
        <v>2.4700000000000002</v>
      </c>
      <c r="AA69" s="203">
        <v>0.79</v>
      </c>
      <c r="AB69" s="203">
        <v>0</v>
      </c>
      <c r="AC69" s="203">
        <v>12.17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25.39</v>
      </c>
      <c r="AJ69" s="203">
        <v>0</v>
      </c>
      <c r="AK69" s="203">
        <v>3.32</v>
      </c>
      <c r="AL69" s="203">
        <v>0</v>
      </c>
      <c r="AM69" s="203">
        <v>0</v>
      </c>
      <c r="AN69" s="203">
        <v>0</v>
      </c>
      <c r="AO69" s="203">
        <v>48.36</v>
      </c>
      <c r="AP69" s="203">
        <v>62.4</v>
      </c>
    </row>
    <row r="70" spans="1:42">
      <c r="A70" t="s">
        <v>112</v>
      </c>
      <c r="B70" s="203">
        <v>0</v>
      </c>
      <c r="C70" s="203">
        <v>8.4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28.63</v>
      </c>
      <c r="L70" s="203">
        <v>46.72</v>
      </c>
      <c r="M70" s="203">
        <v>0</v>
      </c>
      <c r="N70" s="203">
        <v>1.1399999999999999</v>
      </c>
      <c r="O70" s="203">
        <v>1.89</v>
      </c>
      <c r="P70" s="203">
        <v>2.2599999999999998</v>
      </c>
      <c r="Q70" s="203">
        <v>0.21</v>
      </c>
      <c r="R70" s="203">
        <v>0.4</v>
      </c>
      <c r="S70" s="203">
        <v>0.25</v>
      </c>
      <c r="T70" s="203">
        <v>0</v>
      </c>
      <c r="U70" s="203">
        <v>9.14</v>
      </c>
      <c r="V70" s="203">
        <v>5.27</v>
      </c>
      <c r="W70" s="203">
        <v>0.32</v>
      </c>
      <c r="X70" s="203">
        <v>1.41</v>
      </c>
      <c r="Y70" s="203">
        <v>0</v>
      </c>
      <c r="Z70" s="203">
        <v>2.4700000000000002</v>
      </c>
      <c r="AA70" s="203">
        <v>0.79</v>
      </c>
      <c r="AB70" s="203">
        <v>0</v>
      </c>
      <c r="AC70" s="203">
        <v>12.17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25.39</v>
      </c>
      <c r="AJ70" s="203">
        <v>0</v>
      </c>
      <c r="AK70" s="203">
        <v>3.32</v>
      </c>
      <c r="AL70" s="203">
        <v>0</v>
      </c>
      <c r="AM70" s="203">
        <v>0</v>
      </c>
      <c r="AN70" s="203">
        <v>0</v>
      </c>
      <c r="AO70" s="203">
        <v>48.36</v>
      </c>
      <c r="AP70" s="203">
        <v>62.4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0.56000000000000005</v>
      </c>
      <c r="K71" s="203">
        <v>1.94</v>
      </c>
      <c r="L71" s="203">
        <v>47.65</v>
      </c>
      <c r="M71" s="203">
        <v>0</v>
      </c>
      <c r="N71" s="203">
        <v>1.1399999999999999</v>
      </c>
      <c r="O71" s="203">
        <v>1.89</v>
      </c>
      <c r="P71" s="203">
        <v>2.2599999999999998</v>
      </c>
      <c r="Q71" s="203">
        <v>0.21</v>
      </c>
      <c r="R71" s="203">
        <v>0.4</v>
      </c>
      <c r="S71" s="203">
        <v>0.25</v>
      </c>
      <c r="T71" s="203">
        <v>0</v>
      </c>
      <c r="U71" s="203">
        <v>9.14</v>
      </c>
      <c r="V71" s="203">
        <v>0.2</v>
      </c>
      <c r="W71" s="203">
        <v>0.32</v>
      </c>
      <c r="X71" s="203">
        <v>1.41</v>
      </c>
      <c r="Y71" s="203">
        <v>0</v>
      </c>
      <c r="Z71" s="203">
        <v>2.4700000000000002</v>
      </c>
      <c r="AA71" s="203">
        <v>0.79</v>
      </c>
      <c r="AB71" s="203">
        <v>0</v>
      </c>
      <c r="AC71" s="203">
        <v>12.17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25.39</v>
      </c>
      <c r="AJ71" s="203">
        <v>0</v>
      </c>
      <c r="AK71" s="203">
        <v>3.32</v>
      </c>
      <c r="AL71" s="203">
        <v>0</v>
      </c>
      <c r="AM71" s="203">
        <v>0</v>
      </c>
      <c r="AN71" s="203">
        <v>0</v>
      </c>
      <c r="AO71" s="203">
        <v>48.36</v>
      </c>
      <c r="AP71" s="203">
        <v>62.4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0.56000000000000005</v>
      </c>
      <c r="K72" s="203">
        <v>1.94</v>
      </c>
      <c r="L72" s="203">
        <v>47.65</v>
      </c>
      <c r="M72" s="203">
        <v>0</v>
      </c>
      <c r="N72" s="203">
        <v>1.1399999999999999</v>
      </c>
      <c r="O72" s="203">
        <v>1.89</v>
      </c>
      <c r="P72" s="203">
        <v>2.2599999999999998</v>
      </c>
      <c r="Q72" s="203">
        <v>0.21</v>
      </c>
      <c r="R72" s="203">
        <v>0.4</v>
      </c>
      <c r="S72" s="203">
        <v>0.25</v>
      </c>
      <c r="T72" s="203">
        <v>0</v>
      </c>
      <c r="U72" s="203">
        <v>9.14</v>
      </c>
      <c r="V72" s="203">
        <v>0.2</v>
      </c>
      <c r="W72" s="203">
        <v>0.32</v>
      </c>
      <c r="X72" s="203">
        <v>1.41</v>
      </c>
      <c r="Y72" s="203">
        <v>0</v>
      </c>
      <c r="Z72" s="203">
        <v>2.4700000000000002</v>
      </c>
      <c r="AA72" s="203">
        <v>0.79</v>
      </c>
      <c r="AB72" s="203">
        <v>0</v>
      </c>
      <c r="AC72" s="203">
        <v>12.17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25.39</v>
      </c>
      <c r="AJ72" s="203">
        <v>0</v>
      </c>
      <c r="AK72" s="203">
        <v>3.32</v>
      </c>
      <c r="AL72" s="203">
        <v>0</v>
      </c>
      <c r="AM72" s="203">
        <v>0</v>
      </c>
      <c r="AN72" s="203">
        <v>0</v>
      </c>
      <c r="AO72" s="203">
        <v>48.36</v>
      </c>
      <c r="AP72" s="203">
        <v>62.4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0.56000000000000005</v>
      </c>
      <c r="K73" s="203">
        <v>1.94</v>
      </c>
      <c r="L73" s="203">
        <v>2.4500000000000002</v>
      </c>
      <c r="M73" s="203">
        <v>0</v>
      </c>
      <c r="N73" s="203">
        <v>1.1399999999999999</v>
      </c>
      <c r="O73" s="203">
        <v>1.89</v>
      </c>
      <c r="P73" s="203">
        <v>2.2599999999999998</v>
      </c>
      <c r="Q73" s="203">
        <v>0.21</v>
      </c>
      <c r="R73" s="203">
        <v>0.4</v>
      </c>
      <c r="S73" s="203">
        <v>0.25</v>
      </c>
      <c r="T73" s="203">
        <v>0</v>
      </c>
      <c r="U73" s="203">
        <v>9.14</v>
      </c>
      <c r="V73" s="203">
        <v>0.2</v>
      </c>
      <c r="W73" s="203">
        <v>0.32</v>
      </c>
      <c r="X73" s="203">
        <v>1.41</v>
      </c>
      <c r="Y73" s="203">
        <v>0</v>
      </c>
      <c r="Z73" s="203">
        <v>2.4700000000000002</v>
      </c>
      <c r="AA73" s="203">
        <v>0.79</v>
      </c>
      <c r="AB73" s="203">
        <v>0</v>
      </c>
      <c r="AC73" s="203">
        <v>12.17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25.39</v>
      </c>
      <c r="AJ73" s="203">
        <v>0</v>
      </c>
      <c r="AK73" s="203">
        <v>3.32</v>
      </c>
      <c r="AL73" s="203">
        <v>0</v>
      </c>
      <c r="AM73" s="203">
        <v>0</v>
      </c>
      <c r="AN73" s="203">
        <v>0</v>
      </c>
      <c r="AO73" s="203">
        <v>48.36</v>
      </c>
      <c r="AP73" s="203">
        <v>62.4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0.56000000000000005</v>
      </c>
      <c r="K74" s="203">
        <v>1.94</v>
      </c>
      <c r="L74" s="203">
        <v>2.4500000000000002</v>
      </c>
      <c r="M74" s="203">
        <v>0</v>
      </c>
      <c r="N74" s="203">
        <v>1.1399999999999999</v>
      </c>
      <c r="O74" s="203">
        <v>1.89</v>
      </c>
      <c r="P74" s="203">
        <v>2.2599999999999998</v>
      </c>
      <c r="Q74" s="203">
        <v>0.21</v>
      </c>
      <c r="R74" s="203">
        <v>0.4</v>
      </c>
      <c r="S74" s="203">
        <v>0.25</v>
      </c>
      <c r="T74" s="203">
        <v>0</v>
      </c>
      <c r="U74" s="203">
        <v>9.14</v>
      </c>
      <c r="V74" s="203">
        <v>0.2</v>
      </c>
      <c r="W74" s="203">
        <v>0.32</v>
      </c>
      <c r="X74" s="203">
        <v>1.41</v>
      </c>
      <c r="Y74" s="203">
        <v>0</v>
      </c>
      <c r="Z74" s="203">
        <v>2.4700000000000002</v>
      </c>
      <c r="AA74" s="203">
        <v>0.79</v>
      </c>
      <c r="AB74" s="203">
        <v>0</v>
      </c>
      <c r="AC74" s="203">
        <v>11.82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25.39</v>
      </c>
      <c r="AJ74" s="203">
        <v>0</v>
      </c>
      <c r="AK74" s="203">
        <v>3.32</v>
      </c>
      <c r="AL74" s="203">
        <v>0</v>
      </c>
      <c r="AM74" s="203">
        <v>0</v>
      </c>
      <c r="AN74" s="203">
        <v>0</v>
      </c>
      <c r="AO74" s="203">
        <v>48.36</v>
      </c>
      <c r="AP74" s="203">
        <v>62.4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0.56000000000000005</v>
      </c>
      <c r="K75" s="203">
        <v>1.94</v>
      </c>
      <c r="L75" s="203">
        <v>2.4500000000000002</v>
      </c>
      <c r="M75" s="203">
        <v>0</v>
      </c>
      <c r="N75" s="203">
        <v>1.1399999999999999</v>
      </c>
      <c r="O75" s="203">
        <v>1.89</v>
      </c>
      <c r="P75" s="203">
        <v>2.2599999999999998</v>
      </c>
      <c r="Q75" s="203">
        <v>0.21</v>
      </c>
      <c r="R75" s="203">
        <v>0.4</v>
      </c>
      <c r="S75" s="203">
        <v>0.25</v>
      </c>
      <c r="T75" s="203">
        <v>0</v>
      </c>
      <c r="U75" s="203">
        <v>9.14</v>
      </c>
      <c r="V75" s="203">
        <v>0.2</v>
      </c>
      <c r="W75" s="203">
        <v>0.32</v>
      </c>
      <c r="X75" s="203">
        <v>1.41</v>
      </c>
      <c r="Y75" s="203">
        <v>0</v>
      </c>
      <c r="Z75" s="203">
        <v>2.4700000000000002</v>
      </c>
      <c r="AA75" s="203">
        <v>0.79</v>
      </c>
      <c r="AB75" s="203">
        <v>0</v>
      </c>
      <c r="AC75" s="203">
        <v>11.82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26.2</v>
      </c>
      <c r="AJ75" s="203">
        <v>0</v>
      </c>
      <c r="AK75" s="203">
        <v>3.32</v>
      </c>
      <c r="AL75" s="203">
        <v>0</v>
      </c>
      <c r="AM75" s="203">
        <v>0</v>
      </c>
      <c r="AN75" s="203">
        <v>0</v>
      </c>
      <c r="AO75" s="203">
        <v>49.92</v>
      </c>
      <c r="AP75" s="203">
        <v>63.96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0.56000000000000005</v>
      </c>
      <c r="K76" s="203">
        <v>1.94</v>
      </c>
      <c r="L76" s="203">
        <v>2.4500000000000002</v>
      </c>
      <c r="M76" s="203">
        <v>0</v>
      </c>
      <c r="N76" s="203">
        <v>1.1399999999999999</v>
      </c>
      <c r="O76" s="203">
        <v>1.89</v>
      </c>
      <c r="P76" s="203">
        <v>2.2599999999999998</v>
      </c>
      <c r="Q76" s="203">
        <v>0.21</v>
      </c>
      <c r="R76" s="203">
        <v>0.4</v>
      </c>
      <c r="S76" s="203">
        <v>0.25</v>
      </c>
      <c r="T76" s="203">
        <v>0</v>
      </c>
      <c r="U76" s="203">
        <v>9.14</v>
      </c>
      <c r="V76" s="203">
        <v>0.2</v>
      </c>
      <c r="W76" s="203">
        <v>0.32</v>
      </c>
      <c r="X76" s="203">
        <v>1.41</v>
      </c>
      <c r="Y76" s="203">
        <v>0</v>
      </c>
      <c r="Z76" s="203">
        <v>2.4700000000000002</v>
      </c>
      <c r="AA76" s="203">
        <v>0.79</v>
      </c>
      <c r="AB76" s="203">
        <v>0</v>
      </c>
      <c r="AC76" s="203">
        <v>11.82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26.2</v>
      </c>
      <c r="AJ76" s="203">
        <v>0</v>
      </c>
      <c r="AK76" s="203">
        <v>3.32</v>
      </c>
      <c r="AL76" s="203">
        <v>0</v>
      </c>
      <c r="AM76" s="203">
        <v>0</v>
      </c>
      <c r="AN76" s="203">
        <v>0</v>
      </c>
      <c r="AO76" s="203">
        <v>49.92</v>
      </c>
      <c r="AP76" s="203">
        <v>63.96</v>
      </c>
    </row>
    <row r="77" spans="1:42">
      <c r="A77" t="s">
        <v>119</v>
      </c>
      <c r="B77" s="203">
        <v>0</v>
      </c>
      <c r="C77" s="203">
        <v>8.4</v>
      </c>
      <c r="D77" s="203">
        <v>2.4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16.98</v>
      </c>
      <c r="J77" s="203">
        <v>0.56000000000000005</v>
      </c>
      <c r="K77" s="203">
        <v>1.94</v>
      </c>
      <c r="L77" s="203">
        <v>2.4500000000000002</v>
      </c>
      <c r="M77" s="203">
        <v>0</v>
      </c>
      <c r="N77" s="203">
        <v>1.1399999999999999</v>
      </c>
      <c r="O77" s="203">
        <v>1.89</v>
      </c>
      <c r="P77" s="203">
        <v>2.2599999999999998</v>
      </c>
      <c r="Q77" s="203">
        <v>0.21</v>
      </c>
      <c r="R77" s="203">
        <v>0.4</v>
      </c>
      <c r="S77" s="203">
        <v>0.25</v>
      </c>
      <c r="T77" s="203">
        <v>0</v>
      </c>
      <c r="U77" s="203">
        <v>9.14</v>
      </c>
      <c r="V77" s="203">
        <v>0.2</v>
      </c>
      <c r="W77" s="203">
        <v>0.32</v>
      </c>
      <c r="X77" s="203">
        <v>1.41</v>
      </c>
      <c r="Y77" s="203">
        <v>0</v>
      </c>
      <c r="Z77" s="203">
        <v>2.4700000000000002</v>
      </c>
      <c r="AA77" s="203">
        <v>0.79</v>
      </c>
      <c r="AB77" s="203">
        <v>0</v>
      </c>
      <c r="AC77" s="203">
        <v>11.82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26.2</v>
      </c>
      <c r="AJ77" s="203">
        <v>0</v>
      </c>
      <c r="AK77" s="203">
        <v>3.32</v>
      </c>
      <c r="AL77" s="203">
        <v>0</v>
      </c>
      <c r="AM77" s="203">
        <v>0</v>
      </c>
      <c r="AN77" s="203">
        <v>0</v>
      </c>
      <c r="AO77" s="203">
        <v>49.92</v>
      </c>
      <c r="AP77" s="203">
        <v>63.96</v>
      </c>
    </row>
    <row r="78" spans="1:42">
      <c r="A78" t="s">
        <v>120</v>
      </c>
      <c r="B78" s="203">
        <v>0</v>
      </c>
      <c r="C78" s="203">
        <v>8.4</v>
      </c>
      <c r="D78" s="203">
        <v>2.4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16.98</v>
      </c>
      <c r="J78" s="203">
        <v>0.56000000000000005</v>
      </c>
      <c r="K78" s="203">
        <v>1.94</v>
      </c>
      <c r="L78" s="203">
        <v>2.4500000000000002</v>
      </c>
      <c r="M78" s="203">
        <v>0</v>
      </c>
      <c r="N78" s="203">
        <v>1.1399999999999999</v>
      </c>
      <c r="O78" s="203">
        <v>1.89</v>
      </c>
      <c r="P78" s="203">
        <v>2.2599999999999998</v>
      </c>
      <c r="Q78" s="203">
        <v>0.21</v>
      </c>
      <c r="R78" s="203">
        <v>0.4</v>
      </c>
      <c r="S78" s="203">
        <v>0.25</v>
      </c>
      <c r="T78" s="203">
        <v>0</v>
      </c>
      <c r="U78" s="203">
        <v>9.14</v>
      </c>
      <c r="V78" s="203">
        <v>0.2</v>
      </c>
      <c r="W78" s="203">
        <v>0.32</v>
      </c>
      <c r="X78" s="203">
        <v>1.41</v>
      </c>
      <c r="Y78" s="203">
        <v>0</v>
      </c>
      <c r="Z78" s="203">
        <v>2.4700000000000002</v>
      </c>
      <c r="AA78" s="203">
        <v>0.79</v>
      </c>
      <c r="AB78" s="203">
        <v>0</v>
      </c>
      <c r="AC78" s="203">
        <v>11.82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26.2</v>
      </c>
      <c r="AJ78" s="203">
        <v>0</v>
      </c>
      <c r="AK78" s="203">
        <v>3.32</v>
      </c>
      <c r="AL78" s="203">
        <v>0</v>
      </c>
      <c r="AM78" s="203">
        <v>0</v>
      </c>
      <c r="AN78" s="203">
        <v>0</v>
      </c>
      <c r="AO78" s="203">
        <v>49.92</v>
      </c>
      <c r="AP78" s="203">
        <v>63.96</v>
      </c>
    </row>
    <row r="79" spans="1:42">
      <c r="A79" t="s">
        <v>121</v>
      </c>
      <c r="B79" s="203">
        <v>0</v>
      </c>
      <c r="C79" s="203">
        <v>8.67</v>
      </c>
      <c r="D79" s="203">
        <v>2.13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16.98</v>
      </c>
      <c r="J79" s="203">
        <v>0.56000000000000005</v>
      </c>
      <c r="K79" s="203">
        <v>1.94</v>
      </c>
      <c r="L79" s="203">
        <v>2.4500000000000002</v>
      </c>
      <c r="M79" s="203">
        <v>0</v>
      </c>
      <c r="N79" s="203">
        <v>1.1399999999999999</v>
      </c>
      <c r="O79" s="203">
        <v>1.89</v>
      </c>
      <c r="P79" s="203">
        <v>2.2599999999999998</v>
      </c>
      <c r="Q79" s="203">
        <v>0.21</v>
      </c>
      <c r="R79" s="203">
        <v>0.4</v>
      </c>
      <c r="S79" s="203">
        <v>0.25</v>
      </c>
      <c r="T79" s="203">
        <v>0</v>
      </c>
      <c r="U79" s="203">
        <v>9.14</v>
      </c>
      <c r="V79" s="203">
        <v>0.2</v>
      </c>
      <c r="W79" s="203">
        <v>0.33</v>
      </c>
      <c r="X79" s="203">
        <v>1.41</v>
      </c>
      <c r="Y79" s="203">
        <v>0</v>
      </c>
      <c r="Z79" s="203">
        <v>2.4700000000000002</v>
      </c>
      <c r="AA79" s="203">
        <v>0.79</v>
      </c>
      <c r="AB79" s="203">
        <v>0</v>
      </c>
      <c r="AC79" s="203">
        <v>11.82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26.2</v>
      </c>
      <c r="AJ79" s="203">
        <v>0</v>
      </c>
      <c r="AK79" s="203">
        <v>3.32</v>
      </c>
      <c r="AL79" s="203">
        <v>0</v>
      </c>
      <c r="AM79" s="203">
        <v>0</v>
      </c>
      <c r="AN79" s="203">
        <v>0</v>
      </c>
      <c r="AO79" s="203">
        <v>49.92</v>
      </c>
      <c r="AP79" s="203">
        <v>63.96</v>
      </c>
    </row>
    <row r="80" spans="1:42">
      <c r="A80" t="s">
        <v>122</v>
      </c>
      <c r="B80" s="203">
        <v>0</v>
      </c>
      <c r="C80" s="203">
        <v>8.67</v>
      </c>
      <c r="D80" s="203">
        <v>2.13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16.98</v>
      </c>
      <c r="J80" s="203">
        <v>0.56000000000000005</v>
      </c>
      <c r="K80" s="203">
        <v>1.94</v>
      </c>
      <c r="L80" s="203">
        <v>2.4500000000000002</v>
      </c>
      <c r="M80" s="203">
        <v>0</v>
      </c>
      <c r="N80" s="203">
        <v>1.1399999999999999</v>
      </c>
      <c r="O80" s="203">
        <v>1.89</v>
      </c>
      <c r="P80" s="203">
        <v>2.2599999999999998</v>
      </c>
      <c r="Q80" s="203">
        <v>0.21</v>
      </c>
      <c r="R80" s="203">
        <v>0.4</v>
      </c>
      <c r="S80" s="203">
        <v>0.25</v>
      </c>
      <c r="T80" s="203">
        <v>0</v>
      </c>
      <c r="U80" s="203">
        <v>9.14</v>
      </c>
      <c r="V80" s="203">
        <v>0.2</v>
      </c>
      <c r="W80" s="203">
        <v>0.33</v>
      </c>
      <c r="X80" s="203">
        <v>1.41</v>
      </c>
      <c r="Y80" s="203">
        <v>0</v>
      </c>
      <c r="Z80" s="203">
        <v>2.4700000000000002</v>
      </c>
      <c r="AA80" s="203">
        <v>0.79</v>
      </c>
      <c r="AB80" s="203">
        <v>0</v>
      </c>
      <c r="AC80" s="203">
        <v>11.82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26.2</v>
      </c>
      <c r="AJ80" s="203">
        <v>0</v>
      </c>
      <c r="AK80" s="203">
        <v>3.32</v>
      </c>
      <c r="AL80" s="203">
        <v>0</v>
      </c>
      <c r="AM80" s="203">
        <v>0</v>
      </c>
      <c r="AN80" s="203">
        <v>0</v>
      </c>
      <c r="AO80" s="203">
        <v>49.92</v>
      </c>
      <c r="AP80" s="203">
        <v>63.96</v>
      </c>
    </row>
    <row r="81" spans="1:42">
      <c r="A81" t="s">
        <v>123</v>
      </c>
      <c r="B81" s="203">
        <v>0</v>
      </c>
      <c r="C81" s="203">
        <v>8.67</v>
      </c>
      <c r="D81" s="203">
        <v>2.13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16.98</v>
      </c>
      <c r="J81" s="203">
        <v>0.56000000000000005</v>
      </c>
      <c r="K81" s="203">
        <v>1.94</v>
      </c>
      <c r="L81" s="203">
        <v>2.4500000000000002</v>
      </c>
      <c r="M81" s="203">
        <v>0</v>
      </c>
      <c r="N81" s="203">
        <v>1.1399999999999999</v>
      </c>
      <c r="O81" s="203">
        <v>1.89</v>
      </c>
      <c r="P81" s="203">
        <v>2.2599999999999998</v>
      </c>
      <c r="Q81" s="203">
        <v>0.21</v>
      </c>
      <c r="R81" s="203">
        <v>0.4</v>
      </c>
      <c r="S81" s="203">
        <v>0.25</v>
      </c>
      <c r="T81" s="203">
        <v>0</v>
      </c>
      <c r="U81" s="203">
        <v>9.14</v>
      </c>
      <c r="V81" s="203">
        <v>0.2</v>
      </c>
      <c r="W81" s="203">
        <v>0.33</v>
      </c>
      <c r="X81" s="203">
        <v>1.41</v>
      </c>
      <c r="Y81" s="203">
        <v>0</v>
      </c>
      <c r="Z81" s="203">
        <v>2.4700000000000002</v>
      </c>
      <c r="AA81" s="203">
        <v>0.79</v>
      </c>
      <c r="AB81" s="203">
        <v>0</v>
      </c>
      <c r="AC81" s="203">
        <v>11.82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26.2</v>
      </c>
      <c r="AJ81" s="203">
        <v>0</v>
      </c>
      <c r="AK81" s="203">
        <v>3.32</v>
      </c>
      <c r="AL81" s="203">
        <v>0</v>
      </c>
      <c r="AM81" s="203">
        <v>0</v>
      </c>
      <c r="AN81" s="203">
        <v>0</v>
      </c>
      <c r="AO81" s="203">
        <v>49.92</v>
      </c>
      <c r="AP81" s="203">
        <v>63.96</v>
      </c>
    </row>
    <row r="82" spans="1:42">
      <c r="A82" t="s">
        <v>124</v>
      </c>
      <c r="B82" s="203">
        <v>0</v>
      </c>
      <c r="C82" s="203">
        <v>8.67</v>
      </c>
      <c r="D82" s="203">
        <v>2.13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16.98</v>
      </c>
      <c r="J82" s="203">
        <v>0.56000000000000005</v>
      </c>
      <c r="K82" s="203">
        <v>1.94</v>
      </c>
      <c r="L82" s="203">
        <v>2.4500000000000002</v>
      </c>
      <c r="M82" s="203">
        <v>0</v>
      </c>
      <c r="N82" s="203">
        <v>1.1399999999999999</v>
      </c>
      <c r="O82" s="203">
        <v>1.89</v>
      </c>
      <c r="P82" s="203">
        <v>2.2599999999999998</v>
      </c>
      <c r="Q82" s="203">
        <v>0.21</v>
      </c>
      <c r="R82" s="203">
        <v>0.4</v>
      </c>
      <c r="S82" s="203">
        <v>0.25</v>
      </c>
      <c r="T82" s="203">
        <v>0</v>
      </c>
      <c r="U82" s="203">
        <v>9.14</v>
      </c>
      <c r="V82" s="203">
        <v>0.2</v>
      </c>
      <c r="W82" s="203">
        <v>0.33</v>
      </c>
      <c r="X82" s="203">
        <v>1.41</v>
      </c>
      <c r="Y82" s="203">
        <v>0</v>
      </c>
      <c r="Z82" s="203">
        <v>2.4700000000000002</v>
      </c>
      <c r="AA82" s="203">
        <v>0.79</v>
      </c>
      <c r="AB82" s="203">
        <v>0</v>
      </c>
      <c r="AC82" s="203">
        <v>11.82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26.2</v>
      </c>
      <c r="AJ82" s="203">
        <v>0</v>
      </c>
      <c r="AK82" s="203">
        <v>3.32</v>
      </c>
      <c r="AL82" s="203">
        <v>0</v>
      </c>
      <c r="AM82" s="203">
        <v>0</v>
      </c>
      <c r="AN82" s="203">
        <v>0</v>
      </c>
      <c r="AO82" s="203">
        <v>49.92</v>
      </c>
      <c r="AP82" s="203">
        <v>63.96</v>
      </c>
    </row>
    <row r="83" spans="1:42">
      <c r="A83" t="s">
        <v>125</v>
      </c>
      <c r="B83" s="203">
        <v>0</v>
      </c>
      <c r="C83" s="203">
        <v>8.94</v>
      </c>
      <c r="D83" s="203">
        <v>1.87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16.98</v>
      </c>
      <c r="J83" s="203">
        <v>0.56000000000000005</v>
      </c>
      <c r="K83" s="203">
        <v>1.94</v>
      </c>
      <c r="L83" s="203">
        <v>2.4500000000000002</v>
      </c>
      <c r="M83" s="203">
        <v>0</v>
      </c>
      <c r="N83" s="203">
        <v>1.1399999999999999</v>
      </c>
      <c r="O83" s="203">
        <v>1.89</v>
      </c>
      <c r="P83" s="203">
        <v>2.2599999999999998</v>
      </c>
      <c r="Q83" s="203">
        <v>0.21</v>
      </c>
      <c r="R83" s="203">
        <v>0.4</v>
      </c>
      <c r="S83" s="203">
        <v>0.25</v>
      </c>
      <c r="T83" s="203">
        <v>0</v>
      </c>
      <c r="U83" s="203">
        <v>9.14</v>
      </c>
      <c r="V83" s="203">
        <v>0.2</v>
      </c>
      <c r="W83" s="203">
        <v>0.33</v>
      </c>
      <c r="X83" s="203">
        <v>1.41</v>
      </c>
      <c r="Y83" s="203">
        <v>0</v>
      </c>
      <c r="Z83" s="203">
        <v>2.4700000000000002</v>
      </c>
      <c r="AA83" s="203">
        <v>0.79</v>
      </c>
      <c r="AB83" s="203">
        <v>0</v>
      </c>
      <c r="AC83" s="203">
        <v>11.82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26.2</v>
      </c>
      <c r="AJ83" s="203">
        <v>0</v>
      </c>
      <c r="AK83" s="203">
        <v>3.32</v>
      </c>
      <c r="AL83" s="203">
        <v>0</v>
      </c>
      <c r="AM83" s="203">
        <v>0</v>
      </c>
      <c r="AN83" s="203">
        <v>0</v>
      </c>
      <c r="AO83" s="203">
        <v>49.92</v>
      </c>
      <c r="AP83" s="203">
        <v>63.96</v>
      </c>
    </row>
    <row r="84" spans="1:42">
      <c r="A84" t="s">
        <v>126</v>
      </c>
      <c r="B84" s="203">
        <v>0</v>
      </c>
      <c r="C84" s="203">
        <v>8.94</v>
      </c>
      <c r="D84" s="203">
        <v>1.87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16.98</v>
      </c>
      <c r="J84" s="203">
        <v>0.56000000000000005</v>
      </c>
      <c r="K84" s="203">
        <v>1.94</v>
      </c>
      <c r="L84" s="203">
        <v>2.4500000000000002</v>
      </c>
      <c r="M84" s="203">
        <v>0</v>
      </c>
      <c r="N84" s="203">
        <v>1.1399999999999999</v>
      </c>
      <c r="O84" s="203">
        <v>1.89</v>
      </c>
      <c r="P84" s="203">
        <v>2.2599999999999998</v>
      </c>
      <c r="Q84" s="203">
        <v>0.21</v>
      </c>
      <c r="R84" s="203">
        <v>0.4</v>
      </c>
      <c r="S84" s="203">
        <v>0.25</v>
      </c>
      <c r="T84" s="203">
        <v>0</v>
      </c>
      <c r="U84" s="203">
        <v>9.14</v>
      </c>
      <c r="V84" s="203">
        <v>0.2</v>
      </c>
      <c r="W84" s="203">
        <v>0.33</v>
      </c>
      <c r="X84" s="203">
        <v>1.41</v>
      </c>
      <c r="Y84" s="203">
        <v>0</v>
      </c>
      <c r="Z84" s="203">
        <v>2.4700000000000002</v>
      </c>
      <c r="AA84" s="203">
        <v>0.79</v>
      </c>
      <c r="AB84" s="203">
        <v>0</v>
      </c>
      <c r="AC84" s="203">
        <v>11.82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26.2</v>
      </c>
      <c r="AJ84" s="203">
        <v>0</v>
      </c>
      <c r="AK84" s="203">
        <v>3.32</v>
      </c>
      <c r="AL84" s="203">
        <v>0</v>
      </c>
      <c r="AM84" s="203">
        <v>0</v>
      </c>
      <c r="AN84" s="203">
        <v>0</v>
      </c>
      <c r="AO84" s="203">
        <v>49.92</v>
      </c>
      <c r="AP84" s="203">
        <v>63.96</v>
      </c>
    </row>
    <row r="85" spans="1:42">
      <c r="A85" t="s">
        <v>127</v>
      </c>
      <c r="B85" s="203">
        <v>0</v>
      </c>
      <c r="C85" s="203">
        <v>8.94</v>
      </c>
      <c r="D85" s="203">
        <v>1.87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16.98</v>
      </c>
      <c r="J85" s="203">
        <v>0.56000000000000005</v>
      </c>
      <c r="K85" s="203">
        <v>1.94</v>
      </c>
      <c r="L85" s="203">
        <v>2.4500000000000002</v>
      </c>
      <c r="M85" s="203">
        <v>0</v>
      </c>
      <c r="N85" s="203">
        <v>1.1399999999999999</v>
      </c>
      <c r="O85" s="203">
        <v>1.89</v>
      </c>
      <c r="P85" s="203">
        <v>2.2599999999999998</v>
      </c>
      <c r="Q85" s="203">
        <v>0.21</v>
      </c>
      <c r="R85" s="203">
        <v>0.4</v>
      </c>
      <c r="S85" s="203">
        <v>0.25</v>
      </c>
      <c r="T85" s="203">
        <v>0</v>
      </c>
      <c r="U85" s="203">
        <v>8.5399999999999991</v>
      </c>
      <c r="V85" s="203">
        <v>0.2</v>
      </c>
      <c r="W85" s="203">
        <v>0.33</v>
      </c>
      <c r="X85" s="203">
        <v>1.41</v>
      </c>
      <c r="Y85" s="203">
        <v>0</v>
      </c>
      <c r="Z85" s="203">
        <v>2.4700000000000002</v>
      </c>
      <c r="AA85" s="203">
        <v>0.79</v>
      </c>
      <c r="AB85" s="203">
        <v>0</v>
      </c>
      <c r="AC85" s="203">
        <v>11.82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26.2</v>
      </c>
      <c r="AJ85" s="203">
        <v>0</v>
      </c>
      <c r="AK85" s="203">
        <v>3.32</v>
      </c>
      <c r="AL85" s="203">
        <v>0</v>
      </c>
      <c r="AM85" s="203">
        <v>0</v>
      </c>
      <c r="AN85" s="203">
        <v>0</v>
      </c>
      <c r="AO85" s="203">
        <v>49.92</v>
      </c>
      <c r="AP85" s="203">
        <v>63.96</v>
      </c>
    </row>
    <row r="86" spans="1:42">
      <c r="A86" t="s">
        <v>128</v>
      </c>
      <c r="B86" s="203">
        <v>0</v>
      </c>
      <c r="C86" s="203">
        <v>8.94</v>
      </c>
      <c r="D86" s="203">
        <v>1.87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16.98</v>
      </c>
      <c r="J86" s="203">
        <v>0.56000000000000005</v>
      </c>
      <c r="K86" s="203">
        <v>1.94</v>
      </c>
      <c r="L86" s="203">
        <v>2.4500000000000002</v>
      </c>
      <c r="M86" s="203">
        <v>0</v>
      </c>
      <c r="N86" s="203">
        <v>1.1399999999999999</v>
      </c>
      <c r="O86" s="203">
        <v>1.89</v>
      </c>
      <c r="P86" s="203">
        <v>2.2599999999999998</v>
      </c>
      <c r="Q86" s="203">
        <v>0.21</v>
      </c>
      <c r="R86" s="203">
        <v>0.4</v>
      </c>
      <c r="S86" s="203">
        <v>0.25</v>
      </c>
      <c r="T86" s="203">
        <v>0</v>
      </c>
      <c r="U86" s="203">
        <v>8.5399999999999991</v>
      </c>
      <c r="V86" s="203">
        <v>0.2</v>
      </c>
      <c r="W86" s="203">
        <v>0.33</v>
      </c>
      <c r="X86" s="203">
        <v>1.41</v>
      </c>
      <c r="Y86" s="203">
        <v>0</v>
      </c>
      <c r="Z86" s="203">
        <v>2.4700000000000002</v>
      </c>
      <c r="AA86" s="203">
        <v>0.79</v>
      </c>
      <c r="AB86" s="203">
        <v>0</v>
      </c>
      <c r="AC86" s="203">
        <v>11.82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26.2</v>
      </c>
      <c r="AJ86" s="203">
        <v>0</v>
      </c>
      <c r="AK86" s="203">
        <v>3.32</v>
      </c>
      <c r="AL86" s="203">
        <v>0</v>
      </c>
      <c r="AM86" s="203">
        <v>0</v>
      </c>
      <c r="AN86" s="203">
        <v>0</v>
      </c>
      <c r="AO86" s="203">
        <v>49.92</v>
      </c>
      <c r="AP86" s="203">
        <v>63.96</v>
      </c>
    </row>
    <row r="87" spans="1:42">
      <c r="A87" t="s">
        <v>129</v>
      </c>
      <c r="B87" s="203">
        <v>0</v>
      </c>
      <c r="C87" s="203">
        <v>8.94</v>
      </c>
      <c r="D87" s="203">
        <v>1.87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16.98</v>
      </c>
      <c r="J87" s="203">
        <v>0.56000000000000005</v>
      </c>
      <c r="K87" s="203">
        <v>1.94</v>
      </c>
      <c r="L87" s="203">
        <v>2.4500000000000002</v>
      </c>
      <c r="M87" s="203">
        <v>0</v>
      </c>
      <c r="N87" s="203">
        <v>1.1399999999999999</v>
      </c>
      <c r="O87" s="203">
        <v>1.89</v>
      </c>
      <c r="P87" s="203">
        <v>2.2599999999999998</v>
      </c>
      <c r="Q87" s="203">
        <v>0.21</v>
      </c>
      <c r="R87" s="203">
        <v>0.4</v>
      </c>
      <c r="S87" s="203">
        <v>0.25</v>
      </c>
      <c r="T87" s="203">
        <v>0</v>
      </c>
      <c r="U87" s="203">
        <v>7.22</v>
      </c>
      <c r="V87" s="203">
        <v>0.2</v>
      </c>
      <c r="W87" s="203">
        <v>0.33</v>
      </c>
      <c r="X87" s="203">
        <v>1.41</v>
      </c>
      <c r="Y87" s="203">
        <v>0</v>
      </c>
      <c r="Z87" s="203">
        <v>2.4700000000000002</v>
      </c>
      <c r="AA87" s="203">
        <v>0.79</v>
      </c>
      <c r="AB87" s="203">
        <v>0</v>
      </c>
      <c r="AC87" s="203">
        <v>11.82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26.2</v>
      </c>
      <c r="AJ87" s="203">
        <v>0</v>
      </c>
      <c r="AK87" s="203">
        <v>3.32</v>
      </c>
      <c r="AL87" s="203">
        <v>0</v>
      </c>
      <c r="AM87" s="203">
        <v>0</v>
      </c>
      <c r="AN87" s="203">
        <v>0</v>
      </c>
      <c r="AO87" s="203">
        <v>49.92</v>
      </c>
      <c r="AP87" s="203">
        <v>63.96</v>
      </c>
    </row>
    <row r="88" spans="1:42">
      <c r="A88" t="s">
        <v>130</v>
      </c>
      <c r="B88" s="203">
        <v>0</v>
      </c>
      <c r="C88" s="203">
        <v>8.94</v>
      </c>
      <c r="D88" s="203">
        <v>1.87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16.98</v>
      </c>
      <c r="J88" s="203">
        <v>0.56000000000000005</v>
      </c>
      <c r="K88" s="203">
        <v>1.94</v>
      </c>
      <c r="L88" s="203">
        <v>2.4500000000000002</v>
      </c>
      <c r="M88" s="203">
        <v>0</v>
      </c>
      <c r="N88" s="203">
        <v>1.1399999999999999</v>
      </c>
      <c r="O88" s="203">
        <v>1.89</v>
      </c>
      <c r="P88" s="203">
        <v>2.2599999999999998</v>
      </c>
      <c r="Q88" s="203">
        <v>0.21</v>
      </c>
      <c r="R88" s="203">
        <v>0.4</v>
      </c>
      <c r="S88" s="203">
        <v>0.25</v>
      </c>
      <c r="T88" s="203">
        <v>0</v>
      </c>
      <c r="U88" s="203">
        <v>7.22</v>
      </c>
      <c r="V88" s="203">
        <v>0.2</v>
      </c>
      <c r="W88" s="203">
        <v>0.33</v>
      </c>
      <c r="X88" s="203">
        <v>1.41</v>
      </c>
      <c r="Y88" s="203">
        <v>0</v>
      </c>
      <c r="Z88" s="203">
        <v>2.4700000000000002</v>
      </c>
      <c r="AA88" s="203">
        <v>0.79</v>
      </c>
      <c r="AB88" s="203">
        <v>0</v>
      </c>
      <c r="AC88" s="203">
        <v>11.82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26.2</v>
      </c>
      <c r="AJ88" s="203">
        <v>0</v>
      </c>
      <c r="AK88" s="203">
        <v>3.32</v>
      </c>
      <c r="AL88" s="203">
        <v>0</v>
      </c>
      <c r="AM88" s="203">
        <v>0</v>
      </c>
      <c r="AN88" s="203">
        <v>0</v>
      </c>
      <c r="AO88" s="203">
        <v>49.92</v>
      </c>
      <c r="AP88" s="203">
        <v>63.96</v>
      </c>
    </row>
    <row r="89" spans="1:42">
      <c r="A89" t="s">
        <v>131</v>
      </c>
      <c r="B89" s="203">
        <v>0</v>
      </c>
      <c r="C89" s="203">
        <v>8.94</v>
      </c>
      <c r="D89" s="203">
        <v>1.87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16.98</v>
      </c>
      <c r="J89" s="203">
        <v>0.56000000000000005</v>
      </c>
      <c r="K89" s="203">
        <v>1.94</v>
      </c>
      <c r="L89" s="203">
        <v>2.4500000000000002</v>
      </c>
      <c r="M89" s="203">
        <v>0</v>
      </c>
      <c r="N89" s="203">
        <v>1.1399999999999999</v>
      </c>
      <c r="O89" s="203">
        <v>1.89</v>
      </c>
      <c r="P89" s="203">
        <v>2.2599999999999998</v>
      </c>
      <c r="Q89" s="203">
        <v>0.21</v>
      </c>
      <c r="R89" s="203">
        <v>0.4</v>
      </c>
      <c r="S89" s="203">
        <v>0.25</v>
      </c>
      <c r="T89" s="203">
        <v>0</v>
      </c>
      <c r="U89" s="203">
        <v>7.22</v>
      </c>
      <c r="V89" s="203">
        <v>0.2</v>
      </c>
      <c r="W89" s="203">
        <v>0.33</v>
      </c>
      <c r="X89" s="203">
        <v>1.41</v>
      </c>
      <c r="Y89" s="203">
        <v>0</v>
      </c>
      <c r="Z89" s="203">
        <v>2.52</v>
      </c>
      <c r="AA89" s="203">
        <v>0.79</v>
      </c>
      <c r="AB89" s="203">
        <v>0</v>
      </c>
      <c r="AC89" s="203">
        <v>11.82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26.2</v>
      </c>
      <c r="AJ89" s="203">
        <v>0</v>
      </c>
      <c r="AK89" s="203">
        <v>3.32</v>
      </c>
      <c r="AL89" s="203">
        <v>0</v>
      </c>
      <c r="AM89" s="203">
        <v>0</v>
      </c>
      <c r="AN89" s="203">
        <v>0</v>
      </c>
      <c r="AO89" s="203">
        <v>49.92</v>
      </c>
      <c r="AP89" s="203">
        <v>63.96</v>
      </c>
    </row>
    <row r="90" spans="1:42">
      <c r="A90" t="s">
        <v>132</v>
      </c>
      <c r="B90" s="203">
        <v>0</v>
      </c>
      <c r="C90" s="203">
        <v>8.94</v>
      </c>
      <c r="D90" s="203">
        <v>1.87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16.98</v>
      </c>
      <c r="J90" s="203">
        <v>0.56000000000000005</v>
      </c>
      <c r="K90" s="203">
        <v>1.94</v>
      </c>
      <c r="L90" s="203">
        <v>2.4500000000000002</v>
      </c>
      <c r="M90" s="203">
        <v>0</v>
      </c>
      <c r="N90" s="203">
        <v>1.1399999999999999</v>
      </c>
      <c r="O90" s="203">
        <v>1.89</v>
      </c>
      <c r="P90" s="203">
        <v>2.2599999999999998</v>
      </c>
      <c r="Q90" s="203">
        <v>0.21</v>
      </c>
      <c r="R90" s="203">
        <v>0.4</v>
      </c>
      <c r="S90" s="203">
        <v>0.25</v>
      </c>
      <c r="T90" s="203">
        <v>0</v>
      </c>
      <c r="U90" s="203">
        <v>7.22</v>
      </c>
      <c r="V90" s="203">
        <v>0.2</v>
      </c>
      <c r="W90" s="203">
        <v>0.33</v>
      </c>
      <c r="X90" s="203">
        <v>1.41</v>
      </c>
      <c r="Y90" s="203">
        <v>0</v>
      </c>
      <c r="Z90" s="203">
        <v>2.52</v>
      </c>
      <c r="AA90" s="203">
        <v>0.79</v>
      </c>
      <c r="AB90" s="203">
        <v>0</v>
      </c>
      <c r="AC90" s="203">
        <v>11.82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26.2</v>
      </c>
      <c r="AJ90" s="203">
        <v>0</v>
      </c>
      <c r="AK90" s="203">
        <v>3.32</v>
      </c>
      <c r="AL90" s="203">
        <v>0</v>
      </c>
      <c r="AM90" s="203">
        <v>0</v>
      </c>
      <c r="AN90" s="203">
        <v>0</v>
      </c>
      <c r="AO90" s="203">
        <v>49.92</v>
      </c>
      <c r="AP90" s="203">
        <v>63.96</v>
      </c>
    </row>
    <row r="91" spans="1:42">
      <c r="A91" t="s">
        <v>133</v>
      </c>
      <c r="B91" s="203">
        <v>0</v>
      </c>
      <c r="C91" s="203">
        <v>8.4</v>
      </c>
      <c r="D91" s="203">
        <v>2.4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16.98</v>
      </c>
      <c r="J91" s="203">
        <v>0.56000000000000005</v>
      </c>
      <c r="K91" s="203">
        <v>1.94</v>
      </c>
      <c r="L91" s="203">
        <v>2.4500000000000002</v>
      </c>
      <c r="M91" s="203">
        <v>0</v>
      </c>
      <c r="N91" s="203">
        <v>1.1399999999999999</v>
      </c>
      <c r="O91" s="203">
        <v>1.89</v>
      </c>
      <c r="P91" s="203">
        <v>2.2599999999999998</v>
      </c>
      <c r="Q91" s="203">
        <v>0.21</v>
      </c>
      <c r="R91" s="203">
        <v>0.4</v>
      </c>
      <c r="S91" s="203">
        <v>0.25</v>
      </c>
      <c r="T91" s="203">
        <v>0</v>
      </c>
      <c r="U91" s="203">
        <v>7.22</v>
      </c>
      <c r="V91" s="203">
        <v>0.2</v>
      </c>
      <c r="W91" s="203">
        <v>0.33</v>
      </c>
      <c r="X91" s="203">
        <v>1.41</v>
      </c>
      <c r="Y91" s="203">
        <v>0</v>
      </c>
      <c r="Z91" s="203">
        <v>2.52</v>
      </c>
      <c r="AA91" s="203">
        <v>0.79</v>
      </c>
      <c r="AB91" s="203">
        <v>0</v>
      </c>
      <c r="AC91" s="203">
        <v>11.82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26.2</v>
      </c>
      <c r="AJ91" s="203">
        <v>0</v>
      </c>
      <c r="AK91" s="203">
        <v>2.5299999999999998</v>
      </c>
      <c r="AL91" s="203">
        <v>0</v>
      </c>
      <c r="AM91" s="203">
        <v>0</v>
      </c>
      <c r="AN91" s="203">
        <v>0</v>
      </c>
      <c r="AO91" s="203">
        <v>49.92</v>
      </c>
      <c r="AP91" s="203">
        <v>63.96</v>
      </c>
    </row>
    <row r="92" spans="1:42">
      <c r="A92" t="s">
        <v>134</v>
      </c>
      <c r="B92" s="203">
        <v>0</v>
      </c>
      <c r="C92" s="203">
        <v>8.4</v>
      </c>
      <c r="D92" s="203">
        <v>2.4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16.98</v>
      </c>
      <c r="J92" s="203">
        <v>0.56000000000000005</v>
      </c>
      <c r="K92" s="203">
        <v>1.94</v>
      </c>
      <c r="L92" s="203">
        <v>2.4500000000000002</v>
      </c>
      <c r="M92" s="203">
        <v>0</v>
      </c>
      <c r="N92" s="203">
        <v>1.1399999999999999</v>
      </c>
      <c r="O92" s="203">
        <v>1.89</v>
      </c>
      <c r="P92" s="203">
        <v>2.2599999999999998</v>
      </c>
      <c r="Q92" s="203">
        <v>0.21</v>
      </c>
      <c r="R92" s="203">
        <v>0.4</v>
      </c>
      <c r="S92" s="203">
        <v>0.25</v>
      </c>
      <c r="T92" s="203">
        <v>0</v>
      </c>
      <c r="U92" s="203">
        <v>7.22</v>
      </c>
      <c r="V92" s="203">
        <v>0.2</v>
      </c>
      <c r="W92" s="203">
        <v>0.33</v>
      </c>
      <c r="X92" s="203">
        <v>1.41</v>
      </c>
      <c r="Y92" s="203">
        <v>0</v>
      </c>
      <c r="Z92" s="203">
        <v>2.52</v>
      </c>
      <c r="AA92" s="203">
        <v>0.79</v>
      </c>
      <c r="AB92" s="203">
        <v>0</v>
      </c>
      <c r="AC92" s="203">
        <v>11.82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26.2</v>
      </c>
      <c r="AJ92" s="203">
        <v>0</v>
      </c>
      <c r="AK92" s="203">
        <v>2.5299999999999998</v>
      </c>
      <c r="AL92" s="203">
        <v>0</v>
      </c>
      <c r="AM92" s="203">
        <v>0</v>
      </c>
      <c r="AN92" s="203">
        <v>0</v>
      </c>
      <c r="AO92" s="203">
        <v>49.92</v>
      </c>
      <c r="AP92" s="203">
        <v>63.96</v>
      </c>
    </row>
    <row r="93" spans="1:42">
      <c r="A93" t="s">
        <v>135</v>
      </c>
      <c r="B93" s="203">
        <v>0</v>
      </c>
      <c r="C93" s="203">
        <v>8.4</v>
      </c>
      <c r="D93" s="203">
        <v>2.4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16.98</v>
      </c>
      <c r="J93" s="203">
        <v>0.56000000000000005</v>
      </c>
      <c r="K93" s="203">
        <v>1.94</v>
      </c>
      <c r="L93" s="203">
        <v>2.4500000000000002</v>
      </c>
      <c r="M93" s="203">
        <v>0</v>
      </c>
      <c r="N93" s="203">
        <v>1.1399999999999999</v>
      </c>
      <c r="O93" s="203">
        <v>1.89</v>
      </c>
      <c r="P93" s="203">
        <v>2.2599999999999998</v>
      </c>
      <c r="Q93" s="203">
        <v>0.21</v>
      </c>
      <c r="R93" s="203">
        <v>0.4</v>
      </c>
      <c r="S93" s="203">
        <v>0.25</v>
      </c>
      <c r="T93" s="203">
        <v>0</v>
      </c>
      <c r="U93" s="203">
        <v>7.22</v>
      </c>
      <c r="V93" s="203">
        <v>0.2</v>
      </c>
      <c r="W93" s="203">
        <v>0.33</v>
      </c>
      <c r="X93" s="203">
        <v>1.41</v>
      </c>
      <c r="Y93" s="203">
        <v>0</v>
      </c>
      <c r="Z93" s="203">
        <v>2.52</v>
      </c>
      <c r="AA93" s="203">
        <v>0.79</v>
      </c>
      <c r="AB93" s="203">
        <v>0</v>
      </c>
      <c r="AC93" s="203">
        <v>11.82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26.2</v>
      </c>
      <c r="AJ93" s="203">
        <v>0</v>
      </c>
      <c r="AK93" s="203">
        <v>2.5299999999999998</v>
      </c>
      <c r="AL93" s="203">
        <v>0</v>
      </c>
      <c r="AM93" s="203">
        <v>0</v>
      </c>
      <c r="AN93" s="203">
        <v>0</v>
      </c>
      <c r="AO93" s="203">
        <v>49.92</v>
      </c>
      <c r="AP93" s="203">
        <v>63.96</v>
      </c>
    </row>
    <row r="94" spans="1:42">
      <c r="A94" t="s">
        <v>136</v>
      </c>
      <c r="B94" s="203">
        <v>0</v>
      </c>
      <c r="C94" s="203">
        <v>8.4</v>
      </c>
      <c r="D94" s="203">
        <v>2.4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16.98</v>
      </c>
      <c r="J94" s="203">
        <v>0.56000000000000005</v>
      </c>
      <c r="K94" s="203">
        <v>1.94</v>
      </c>
      <c r="L94" s="203">
        <v>2.4500000000000002</v>
      </c>
      <c r="M94" s="203">
        <v>0</v>
      </c>
      <c r="N94" s="203">
        <v>1.1399999999999999</v>
      </c>
      <c r="O94" s="203">
        <v>1.89</v>
      </c>
      <c r="P94" s="203">
        <v>2.2599999999999998</v>
      </c>
      <c r="Q94" s="203">
        <v>0.21</v>
      </c>
      <c r="R94" s="203">
        <v>0.4</v>
      </c>
      <c r="S94" s="203">
        <v>0.25</v>
      </c>
      <c r="T94" s="203">
        <v>0</v>
      </c>
      <c r="U94" s="203">
        <v>7.22</v>
      </c>
      <c r="V94" s="203">
        <v>0.2</v>
      </c>
      <c r="W94" s="203">
        <v>0.33</v>
      </c>
      <c r="X94" s="203">
        <v>1.41</v>
      </c>
      <c r="Y94" s="203">
        <v>0</v>
      </c>
      <c r="Z94" s="203">
        <v>2.52</v>
      </c>
      <c r="AA94" s="203">
        <v>0.79</v>
      </c>
      <c r="AB94" s="203">
        <v>0</v>
      </c>
      <c r="AC94" s="203">
        <v>11.82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26.2</v>
      </c>
      <c r="AJ94" s="203">
        <v>0</v>
      </c>
      <c r="AK94" s="203">
        <v>2.5299999999999998</v>
      </c>
      <c r="AL94" s="203">
        <v>0</v>
      </c>
      <c r="AM94" s="203">
        <v>0</v>
      </c>
      <c r="AN94" s="203">
        <v>0</v>
      </c>
      <c r="AO94" s="203">
        <v>49.92</v>
      </c>
      <c r="AP94" s="203">
        <v>63.96</v>
      </c>
    </row>
    <row r="95" spans="1:42">
      <c r="A95" t="s">
        <v>137</v>
      </c>
      <c r="B95" s="203">
        <v>0</v>
      </c>
      <c r="C95" s="203">
        <v>8.4</v>
      </c>
      <c r="D95" s="203">
        <v>2.4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16.98</v>
      </c>
      <c r="J95" s="203">
        <v>0.56000000000000005</v>
      </c>
      <c r="K95" s="203">
        <v>1.94</v>
      </c>
      <c r="L95" s="203">
        <v>2.4500000000000002</v>
      </c>
      <c r="M95" s="203">
        <v>0</v>
      </c>
      <c r="N95" s="203">
        <v>1.1399999999999999</v>
      </c>
      <c r="O95" s="203">
        <v>1.89</v>
      </c>
      <c r="P95" s="203">
        <v>2.2599999999999998</v>
      </c>
      <c r="Q95" s="203">
        <v>0.21</v>
      </c>
      <c r="R95" s="203">
        <v>0.4</v>
      </c>
      <c r="S95" s="203">
        <v>0.25</v>
      </c>
      <c r="T95" s="203">
        <v>0</v>
      </c>
      <c r="U95" s="203">
        <v>7.22</v>
      </c>
      <c r="V95" s="203">
        <v>0.2</v>
      </c>
      <c r="W95" s="203">
        <v>0.33</v>
      </c>
      <c r="X95" s="203">
        <v>1.41</v>
      </c>
      <c r="Y95" s="203">
        <v>0</v>
      </c>
      <c r="Z95" s="203">
        <v>2.52</v>
      </c>
      <c r="AA95" s="203">
        <v>0.79</v>
      </c>
      <c r="AB95" s="203">
        <v>0</v>
      </c>
      <c r="AC95" s="203">
        <v>11.82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26.2</v>
      </c>
      <c r="AJ95" s="203">
        <v>0</v>
      </c>
      <c r="AK95" s="203">
        <v>2.5299999999999998</v>
      </c>
      <c r="AL95" s="203">
        <v>0</v>
      </c>
      <c r="AM95" s="203">
        <v>0</v>
      </c>
      <c r="AN95" s="203">
        <v>0</v>
      </c>
      <c r="AO95" s="203">
        <v>49.92</v>
      </c>
      <c r="AP95" s="203">
        <v>63.96</v>
      </c>
    </row>
    <row r="96" spans="1:42">
      <c r="A96" t="s">
        <v>138</v>
      </c>
      <c r="B96" s="203">
        <v>0</v>
      </c>
      <c r="C96" s="203">
        <v>8.4</v>
      </c>
      <c r="D96" s="203">
        <v>2.4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16.98</v>
      </c>
      <c r="J96" s="203">
        <v>0.56000000000000005</v>
      </c>
      <c r="K96" s="203">
        <v>1.94</v>
      </c>
      <c r="L96" s="203">
        <v>2.4500000000000002</v>
      </c>
      <c r="M96" s="203">
        <v>0</v>
      </c>
      <c r="N96" s="203">
        <v>1.1399999999999999</v>
      </c>
      <c r="O96" s="203">
        <v>1.89</v>
      </c>
      <c r="P96" s="203">
        <v>2.2599999999999998</v>
      </c>
      <c r="Q96" s="203">
        <v>0.21</v>
      </c>
      <c r="R96" s="203">
        <v>0.4</v>
      </c>
      <c r="S96" s="203">
        <v>0.25</v>
      </c>
      <c r="T96" s="203">
        <v>0</v>
      </c>
      <c r="U96" s="203">
        <v>7.22</v>
      </c>
      <c r="V96" s="203">
        <v>0.2</v>
      </c>
      <c r="W96" s="203">
        <v>0.33</v>
      </c>
      <c r="X96" s="203">
        <v>1.41</v>
      </c>
      <c r="Y96" s="203">
        <v>0</v>
      </c>
      <c r="Z96" s="203">
        <v>2.52</v>
      </c>
      <c r="AA96" s="203">
        <v>0.79</v>
      </c>
      <c r="AB96" s="203">
        <v>0</v>
      </c>
      <c r="AC96" s="203">
        <v>11.82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26.2</v>
      </c>
      <c r="AJ96" s="203">
        <v>0</v>
      </c>
      <c r="AK96" s="203">
        <v>2.5299999999999998</v>
      </c>
      <c r="AL96" s="203">
        <v>0</v>
      </c>
      <c r="AM96" s="203">
        <v>0</v>
      </c>
      <c r="AN96" s="203">
        <v>0</v>
      </c>
      <c r="AO96" s="203">
        <v>49.92</v>
      </c>
      <c r="AP96" s="203">
        <v>63.96</v>
      </c>
    </row>
    <row r="97" spans="1:42">
      <c r="A97" t="s">
        <v>139</v>
      </c>
      <c r="B97" s="203">
        <v>0</v>
      </c>
      <c r="C97" s="203">
        <v>8.4</v>
      </c>
      <c r="D97" s="203">
        <v>2.4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16.98</v>
      </c>
      <c r="J97" s="203">
        <v>0.56000000000000005</v>
      </c>
      <c r="K97" s="203">
        <v>1.94</v>
      </c>
      <c r="L97" s="203">
        <v>2.4500000000000002</v>
      </c>
      <c r="M97" s="203">
        <v>0</v>
      </c>
      <c r="N97" s="203">
        <v>1.1399999999999999</v>
      </c>
      <c r="O97" s="203">
        <v>1.89</v>
      </c>
      <c r="P97" s="203">
        <v>2.2599999999999998</v>
      </c>
      <c r="Q97" s="203">
        <v>0.21</v>
      </c>
      <c r="R97" s="203">
        <v>0.4</v>
      </c>
      <c r="S97" s="203">
        <v>0.25</v>
      </c>
      <c r="T97" s="203">
        <v>0</v>
      </c>
      <c r="U97" s="203">
        <v>7.22</v>
      </c>
      <c r="V97" s="203">
        <v>0.2</v>
      </c>
      <c r="W97" s="203">
        <v>0.33</v>
      </c>
      <c r="X97" s="203">
        <v>1.41</v>
      </c>
      <c r="Y97" s="203">
        <v>0</v>
      </c>
      <c r="Z97" s="203">
        <v>2.52</v>
      </c>
      <c r="AA97" s="203">
        <v>0.79</v>
      </c>
      <c r="AB97" s="203">
        <v>0</v>
      </c>
      <c r="AC97" s="203">
        <v>11.82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26.2</v>
      </c>
      <c r="AJ97" s="203">
        <v>0</v>
      </c>
      <c r="AK97" s="203">
        <v>2.5299999999999998</v>
      </c>
      <c r="AL97" s="203">
        <v>0</v>
      </c>
      <c r="AM97" s="203">
        <v>0</v>
      </c>
      <c r="AN97" s="203">
        <v>0</v>
      </c>
      <c r="AO97" s="203">
        <v>49.92</v>
      </c>
      <c r="AP97" s="203">
        <v>63.96</v>
      </c>
    </row>
    <row r="98" spans="1:42">
      <c r="A98" t="s">
        <v>140</v>
      </c>
      <c r="B98" s="203">
        <v>0</v>
      </c>
      <c r="C98" s="203">
        <v>8.4</v>
      </c>
      <c r="D98" s="203">
        <v>2.4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16.98</v>
      </c>
      <c r="J98" s="203">
        <v>0.56000000000000005</v>
      </c>
      <c r="K98" s="203">
        <v>1.94</v>
      </c>
      <c r="L98" s="203">
        <v>2.4500000000000002</v>
      </c>
      <c r="M98" s="203">
        <v>0</v>
      </c>
      <c r="N98" s="203">
        <v>1.1399999999999999</v>
      </c>
      <c r="O98" s="203">
        <v>1.89</v>
      </c>
      <c r="P98" s="203">
        <v>2.2599999999999998</v>
      </c>
      <c r="Q98" s="203">
        <v>0.21</v>
      </c>
      <c r="R98" s="203">
        <v>0.4</v>
      </c>
      <c r="S98" s="203">
        <v>0.25</v>
      </c>
      <c r="T98" s="203">
        <v>0</v>
      </c>
      <c r="U98" s="203">
        <v>7.22</v>
      </c>
      <c r="V98" s="203">
        <v>0.2</v>
      </c>
      <c r="W98" s="203">
        <v>0.33</v>
      </c>
      <c r="X98" s="203">
        <v>1.41</v>
      </c>
      <c r="Y98" s="203">
        <v>0</v>
      </c>
      <c r="Z98" s="203">
        <v>2.52</v>
      </c>
      <c r="AA98" s="203">
        <v>0.79</v>
      </c>
      <c r="AB98" s="203">
        <v>0</v>
      </c>
      <c r="AC98" s="203">
        <v>11.82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26.2</v>
      </c>
      <c r="AJ98" s="203">
        <v>0</v>
      </c>
      <c r="AK98" s="203">
        <v>2.5299999999999998</v>
      </c>
      <c r="AL98" s="203">
        <v>0</v>
      </c>
      <c r="AM98" s="203">
        <v>0</v>
      </c>
      <c r="AN98" s="203">
        <v>0</v>
      </c>
      <c r="AO98" s="203">
        <v>49.92</v>
      </c>
      <c r="AP98" s="203">
        <v>63.96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0.2029499999999998</v>
      </c>
      <c r="D99">
        <f t="shared" si="0"/>
        <v>5.6270000000000084E-2</v>
      </c>
      <c r="E99">
        <f t="shared" si="0"/>
        <v>0</v>
      </c>
      <c r="F99">
        <f t="shared" si="0"/>
        <v>0.15094999999999975</v>
      </c>
      <c r="G99">
        <f t="shared" si="0"/>
        <v>0.27289000000000013</v>
      </c>
      <c r="H99">
        <f t="shared" si="0"/>
        <v>0</v>
      </c>
      <c r="I99">
        <f t="shared" si="0"/>
        <v>0.40752000000000033</v>
      </c>
      <c r="J99">
        <f t="shared" si="0"/>
        <v>1.3440000000000016E-2</v>
      </c>
      <c r="K99">
        <f t="shared" si="0"/>
        <v>0.42847000000000107</v>
      </c>
      <c r="L99">
        <f t="shared" si="0"/>
        <v>0.82642999999999767</v>
      </c>
      <c r="M99">
        <f t="shared" si="0"/>
        <v>0</v>
      </c>
      <c r="N99">
        <f t="shared" si="0"/>
        <v>2.7360000000000009E-2</v>
      </c>
      <c r="O99">
        <f t="shared" si="0"/>
        <v>4.5359999999999907E-2</v>
      </c>
      <c r="P99">
        <f t="shared" si="0"/>
        <v>5.5519999999999931E-2</v>
      </c>
      <c r="Q99">
        <f t="shared" si="0"/>
        <v>5.6322500000000074E-2</v>
      </c>
      <c r="R99">
        <f t="shared" si="0"/>
        <v>0.10208749999999989</v>
      </c>
      <c r="S99">
        <f t="shared" si="0"/>
        <v>5.9827499999999992E-2</v>
      </c>
      <c r="T99">
        <f t="shared" si="0"/>
        <v>0</v>
      </c>
      <c r="U99">
        <f t="shared" si="0"/>
        <v>0.21329999999999985</v>
      </c>
      <c r="V99">
        <f t="shared" si="0"/>
        <v>7.1977499999999944E-2</v>
      </c>
      <c r="W99">
        <f t="shared" si="0"/>
        <v>1.4369999999999975E-2</v>
      </c>
      <c r="X99">
        <f t="shared" si="0"/>
        <v>8.0025000000000263E-2</v>
      </c>
      <c r="Y99">
        <f t="shared" si="0"/>
        <v>0</v>
      </c>
      <c r="Z99">
        <f t="shared" si="0"/>
        <v>0.2768850000000001</v>
      </c>
      <c r="AA99">
        <f t="shared" si="0"/>
        <v>0.14100249999999978</v>
      </c>
      <c r="AB99">
        <f t="shared" si="0"/>
        <v>0</v>
      </c>
      <c r="AC99">
        <f t="shared" si="0"/>
        <v>0.2951074999999998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0.6188800000000001</v>
      </c>
      <c r="AJ99">
        <f t="shared" si="0"/>
        <v>0</v>
      </c>
      <c r="AK99">
        <f t="shared" si="0"/>
        <v>3.7629999999999969E-2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1.1887200000000016</v>
      </c>
      <c r="AP99">
        <f t="shared" si="0"/>
        <v>1.5256800000000004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10.06</v>
      </c>
      <c r="AJ3" s="203">
        <v>0</v>
      </c>
      <c r="AK3" s="203">
        <v>0.3</v>
      </c>
      <c r="AL3" s="203">
        <v>0</v>
      </c>
      <c r="AM3" s="203">
        <v>0</v>
      </c>
      <c r="AN3" s="203">
        <v>0</v>
      </c>
      <c r="AO3" s="203">
        <v>5.82</v>
      </c>
      <c r="AP3" s="203">
        <v>7.46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10.06</v>
      </c>
      <c r="AJ4" s="203">
        <v>0</v>
      </c>
      <c r="AK4" s="203">
        <v>0.3</v>
      </c>
      <c r="AL4" s="203">
        <v>0</v>
      </c>
      <c r="AM4" s="203">
        <v>0</v>
      </c>
      <c r="AN4" s="203">
        <v>0</v>
      </c>
      <c r="AO4" s="203">
        <v>5.82</v>
      </c>
      <c r="AP4" s="203">
        <v>7.46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10.06</v>
      </c>
      <c r="AJ5" s="203">
        <v>0</v>
      </c>
      <c r="AK5" s="203">
        <v>0.3</v>
      </c>
      <c r="AL5" s="203">
        <v>0</v>
      </c>
      <c r="AM5" s="203">
        <v>0</v>
      </c>
      <c r="AN5" s="203">
        <v>0</v>
      </c>
      <c r="AO5" s="203">
        <v>5.82</v>
      </c>
      <c r="AP5" s="203">
        <v>7.46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10.06</v>
      </c>
      <c r="AJ6" s="203">
        <v>0</v>
      </c>
      <c r="AK6" s="203">
        <v>0.3</v>
      </c>
      <c r="AL6" s="203">
        <v>0</v>
      </c>
      <c r="AM6" s="203">
        <v>0</v>
      </c>
      <c r="AN6" s="203">
        <v>0</v>
      </c>
      <c r="AO6" s="203">
        <v>5.82</v>
      </c>
      <c r="AP6" s="203">
        <v>7.46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10.06</v>
      </c>
      <c r="AJ7" s="203">
        <v>0</v>
      </c>
      <c r="AK7" s="203">
        <v>0.3</v>
      </c>
      <c r="AL7" s="203">
        <v>0</v>
      </c>
      <c r="AM7" s="203">
        <v>0</v>
      </c>
      <c r="AN7" s="203">
        <v>0</v>
      </c>
      <c r="AO7" s="203">
        <v>5.82</v>
      </c>
      <c r="AP7" s="203">
        <v>7.46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10.06</v>
      </c>
      <c r="AJ8" s="203">
        <v>0</v>
      </c>
      <c r="AK8" s="203">
        <v>0.3</v>
      </c>
      <c r="AL8" s="203">
        <v>0</v>
      </c>
      <c r="AM8" s="203">
        <v>0</v>
      </c>
      <c r="AN8" s="203">
        <v>0</v>
      </c>
      <c r="AO8" s="203">
        <v>5.82</v>
      </c>
      <c r="AP8" s="203">
        <v>7.46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10.06</v>
      </c>
      <c r="AJ9" s="203">
        <v>0</v>
      </c>
      <c r="AK9" s="203">
        <v>0.3</v>
      </c>
      <c r="AL9" s="203">
        <v>0</v>
      </c>
      <c r="AM9" s="203">
        <v>0</v>
      </c>
      <c r="AN9" s="203">
        <v>0</v>
      </c>
      <c r="AO9" s="203">
        <v>5.82</v>
      </c>
      <c r="AP9" s="203">
        <v>7.46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10.06</v>
      </c>
      <c r="AJ10" s="203">
        <v>0</v>
      </c>
      <c r="AK10" s="203">
        <v>0.3</v>
      </c>
      <c r="AL10" s="203">
        <v>0</v>
      </c>
      <c r="AM10" s="203">
        <v>0</v>
      </c>
      <c r="AN10" s="203">
        <v>0</v>
      </c>
      <c r="AO10" s="203">
        <v>5.82</v>
      </c>
      <c r="AP10" s="203">
        <v>7.46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10.06</v>
      </c>
      <c r="AJ11" s="203">
        <v>0</v>
      </c>
      <c r="AK11" s="203">
        <v>0.2</v>
      </c>
      <c r="AL11" s="203">
        <v>0</v>
      </c>
      <c r="AM11" s="203">
        <v>0</v>
      </c>
      <c r="AN11" s="203">
        <v>0</v>
      </c>
      <c r="AO11" s="203">
        <v>5.82</v>
      </c>
      <c r="AP11" s="203">
        <v>7.46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10.06</v>
      </c>
      <c r="AJ12" s="203">
        <v>0</v>
      </c>
      <c r="AK12" s="203">
        <v>0.2</v>
      </c>
      <c r="AL12" s="203">
        <v>0</v>
      </c>
      <c r="AM12" s="203">
        <v>0</v>
      </c>
      <c r="AN12" s="203">
        <v>0</v>
      </c>
      <c r="AO12" s="203">
        <v>5.82</v>
      </c>
      <c r="AP12" s="203">
        <v>7.46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10.06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5.82</v>
      </c>
      <c r="AP13" s="203">
        <v>7.46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10.06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5.82</v>
      </c>
      <c r="AP14" s="203">
        <v>7.46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10.06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5.82</v>
      </c>
      <c r="AP15" s="203">
        <v>7.46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10.06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5.82</v>
      </c>
      <c r="AP16" s="203">
        <v>7.46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10.06</v>
      </c>
      <c r="AJ17" s="203">
        <v>0</v>
      </c>
      <c r="AK17" s="203">
        <v>0.2</v>
      </c>
      <c r="AL17" s="203">
        <v>0</v>
      </c>
      <c r="AM17" s="203">
        <v>0</v>
      </c>
      <c r="AN17" s="203">
        <v>0</v>
      </c>
      <c r="AO17" s="203">
        <v>5.82</v>
      </c>
      <c r="AP17" s="203">
        <v>7.46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10.06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5.82</v>
      </c>
      <c r="AP18" s="203">
        <v>7.46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10.06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5.82</v>
      </c>
      <c r="AP19" s="203">
        <v>7.46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10.06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5.82</v>
      </c>
      <c r="AP20" s="203">
        <v>7.46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10.06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5.82</v>
      </c>
      <c r="AP21" s="203">
        <v>7.46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10.06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5.82</v>
      </c>
      <c r="AP22" s="203">
        <v>7.46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9.94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5.82</v>
      </c>
      <c r="AP23" s="203">
        <v>7.46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9.94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5.82</v>
      </c>
      <c r="AP24" s="203">
        <v>7.46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9.94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5.82</v>
      </c>
      <c r="AP25" s="203">
        <v>7.46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9.94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5.82</v>
      </c>
      <c r="AP26" s="203">
        <v>7.46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9.94</v>
      </c>
      <c r="AJ27" s="203">
        <v>0</v>
      </c>
      <c r="AK27" s="203">
        <v>0.2</v>
      </c>
      <c r="AL27" s="203">
        <v>0</v>
      </c>
      <c r="AM27" s="203">
        <v>0</v>
      </c>
      <c r="AN27" s="203">
        <v>0</v>
      </c>
      <c r="AO27" s="203">
        <v>5.82</v>
      </c>
      <c r="AP27" s="203">
        <v>7.46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9.94</v>
      </c>
      <c r="AJ28" s="203">
        <v>0</v>
      </c>
      <c r="AK28" s="203">
        <v>0.2</v>
      </c>
      <c r="AL28" s="203">
        <v>0</v>
      </c>
      <c r="AM28" s="203">
        <v>0</v>
      </c>
      <c r="AN28" s="203">
        <v>0</v>
      </c>
      <c r="AO28" s="203">
        <v>5.82</v>
      </c>
      <c r="AP28" s="203">
        <v>7.46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9.94</v>
      </c>
      <c r="AJ29" s="203">
        <v>0</v>
      </c>
      <c r="AK29" s="203">
        <v>0.2</v>
      </c>
      <c r="AL29" s="203">
        <v>0</v>
      </c>
      <c r="AM29" s="203">
        <v>0</v>
      </c>
      <c r="AN29" s="203">
        <v>0</v>
      </c>
      <c r="AO29" s="203">
        <v>5.82</v>
      </c>
      <c r="AP29" s="203">
        <v>7.46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9.94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5.82</v>
      </c>
      <c r="AP30" s="203">
        <v>7.46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9.94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5.82</v>
      </c>
      <c r="AP31" s="203">
        <v>7.46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9.94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5.82</v>
      </c>
      <c r="AP32" s="203">
        <v>7.46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9.94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5.82</v>
      </c>
      <c r="AP33" s="203">
        <v>7.46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9.94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5.82</v>
      </c>
      <c r="AP34" s="203">
        <v>7.46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10.06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5.82</v>
      </c>
      <c r="AP35" s="203">
        <v>7.46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10.06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5.82</v>
      </c>
      <c r="AP36" s="203">
        <v>7.46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10.06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5.82</v>
      </c>
      <c r="AP37" s="203">
        <v>7.46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10.06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5.82</v>
      </c>
      <c r="AP38" s="203">
        <v>7.46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10.06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5.82</v>
      </c>
      <c r="AP39" s="203">
        <v>7.46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10.06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5.82</v>
      </c>
      <c r="AP40" s="203">
        <v>7.46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10.06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5.82</v>
      </c>
      <c r="AP41" s="203">
        <v>7.46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10.06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5.82</v>
      </c>
      <c r="AP42" s="203">
        <v>7.46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9.57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5.82</v>
      </c>
      <c r="AP43" s="203">
        <v>7.46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9.57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5.82</v>
      </c>
      <c r="AP44" s="203">
        <v>7.46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9.57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5.82</v>
      </c>
      <c r="AP45" s="203">
        <v>7.46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9.57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5.82</v>
      </c>
      <c r="AP46" s="203">
        <v>7.46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11.64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5.82</v>
      </c>
      <c r="AP47" s="203">
        <v>7.46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11.64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5.82</v>
      </c>
      <c r="AP48" s="203">
        <v>7.46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9.57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5.82</v>
      </c>
      <c r="AP49" s="203">
        <v>7.46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9.57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5.82</v>
      </c>
      <c r="AP50" s="203">
        <v>7.46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9.57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5.64</v>
      </c>
      <c r="AP51" s="203">
        <v>7.28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9.57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5.64</v>
      </c>
      <c r="AP52" s="203">
        <v>7.28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9.57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5.64</v>
      </c>
      <c r="AP53" s="203">
        <v>7.28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9.57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5.64</v>
      </c>
      <c r="AP54" s="203">
        <v>7.28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9.57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5.64</v>
      </c>
      <c r="AP55" s="203">
        <v>7.28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9.57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5.64</v>
      </c>
      <c r="AP56" s="203">
        <v>7.28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9.57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5.64</v>
      </c>
      <c r="AP57" s="203">
        <v>7.28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9.57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5.64</v>
      </c>
      <c r="AP58" s="203">
        <v>7.28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9.57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5.64</v>
      </c>
      <c r="AP59" s="203">
        <v>7.28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9.57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5.64</v>
      </c>
      <c r="AP60" s="203">
        <v>7.28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9.57</v>
      </c>
      <c r="AJ61" s="203">
        <v>0</v>
      </c>
      <c r="AK61" s="203">
        <v>0.39</v>
      </c>
      <c r="AL61" s="203">
        <v>0</v>
      </c>
      <c r="AM61" s="203">
        <v>0</v>
      </c>
      <c r="AN61" s="203">
        <v>0</v>
      </c>
      <c r="AO61" s="203">
        <v>5.64</v>
      </c>
      <c r="AP61" s="203">
        <v>7.28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9.57</v>
      </c>
      <c r="AJ62" s="203">
        <v>0</v>
      </c>
      <c r="AK62" s="203">
        <v>0.39</v>
      </c>
      <c r="AL62" s="203">
        <v>0</v>
      </c>
      <c r="AM62" s="203">
        <v>0</v>
      </c>
      <c r="AN62" s="203">
        <v>0</v>
      </c>
      <c r="AO62" s="203">
        <v>5.64</v>
      </c>
      <c r="AP62" s="203">
        <v>7.28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9.57</v>
      </c>
      <c r="AJ63" s="203">
        <v>0</v>
      </c>
      <c r="AK63" s="203">
        <v>0.39</v>
      </c>
      <c r="AL63" s="203">
        <v>0</v>
      </c>
      <c r="AM63" s="203">
        <v>0</v>
      </c>
      <c r="AN63" s="203">
        <v>0</v>
      </c>
      <c r="AO63" s="203">
        <v>5.64</v>
      </c>
      <c r="AP63" s="203">
        <v>7.28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9.57</v>
      </c>
      <c r="AJ64" s="203">
        <v>0</v>
      </c>
      <c r="AK64" s="203">
        <v>0.39</v>
      </c>
      <c r="AL64" s="203">
        <v>0</v>
      </c>
      <c r="AM64" s="203">
        <v>0</v>
      </c>
      <c r="AN64" s="203">
        <v>0</v>
      </c>
      <c r="AO64" s="203">
        <v>5.64</v>
      </c>
      <c r="AP64" s="203">
        <v>7.28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9.57</v>
      </c>
      <c r="AJ65" s="203">
        <v>0</v>
      </c>
      <c r="AK65" s="203">
        <v>0.39</v>
      </c>
      <c r="AL65" s="203">
        <v>0</v>
      </c>
      <c r="AM65" s="203">
        <v>0</v>
      </c>
      <c r="AN65" s="203">
        <v>0</v>
      </c>
      <c r="AO65" s="203">
        <v>5.64</v>
      </c>
      <c r="AP65" s="203">
        <v>7.28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9.57</v>
      </c>
      <c r="AJ66" s="203">
        <v>0</v>
      </c>
      <c r="AK66" s="203">
        <v>0.39</v>
      </c>
      <c r="AL66" s="203">
        <v>0</v>
      </c>
      <c r="AM66" s="203">
        <v>0</v>
      </c>
      <c r="AN66" s="203">
        <v>0</v>
      </c>
      <c r="AO66" s="203">
        <v>5.64</v>
      </c>
      <c r="AP66" s="203">
        <v>7.28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9.57</v>
      </c>
      <c r="AJ67" s="203">
        <v>0</v>
      </c>
      <c r="AK67" s="203">
        <v>0.39</v>
      </c>
      <c r="AL67" s="203">
        <v>0</v>
      </c>
      <c r="AM67" s="203">
        <v>0</v>
      </c>
      <c r="AN67" s="203">
        <v>0</v>
      </c>
      <c r="AO67" s="203">
        <v>5.64</v>
      </c>
      <c r="AP67" s="203">
        <v>7.28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9.57</v>
      </c>
      <c r="AJ68" s="203">
        <v>0</v>
      </c>
      <c r="AK68" s="203">
        <v>0.39</v>
      </c>
      <c r="AL68" s="203">
        <v>0</v>
      </c>
      <c r="AM68" s="203">
        <v>0</v>
      </c>
      <c r="AN68" s="203">
        <v>0</v>
      </c>
      <c r="AO68" s="203">
        <v>5.64</v>
      </c>
      <c r="AP68" s="203">
        <v>7.28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9.57</v>
      </c>
      <c r="AJ69" s="203">
        <v>0</v>
      </c>
      <c r="AK69" s="203">
        <v>0.39</v>
      </c>
      <c r="AL69" s="203">
        <v>0</v>
      </c>
      <c r="AM69" s="203">
        <v>0</v>
      </c>
      <c r="AN69" s="203">
        <v>0</v>
      </c>
      <c r="AO69" s="203">
        <v>5.64</v>
      </c>
      <c r="AP69" s="203">
        <v>7.28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9.57</v>
      </c>
      <c r="AJ70" s="203">
        <v>0</v>
      </c>
      <c r="AK70" s="203">
        <v>0.39</v>
      </c>
      <c r="AL70" s="203">
        <v>0</v>
      </c>
      <c r="AM70" s="203">
        <v>0</v>
      </c>
      <c r="AN70" s="203">
        <v>0</v>
      </c>
      <c r="AO70" s="203">
        <v>5.64</v>
      </c>
      <c r="AP70" s="203">
        <v>7.28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9.57</v>
      </c>
      <c r="AJ71" s="203">
        <v>0</v>
      </c>
      <c r="AK71" s="203">
        <v>0.39</v>
      </c>
      <c r="AL71" s="203">
        <v>0</v>
      </c>
      <c r="AM71" s="203">
        <v>0</v>
      </c>
      <c r="AN71" s="203">
        <v>0</v>
      </c>
      <c r="AO71" s="203">
        <v>5.64</v>
      </c>
      <c r="AP71" s="203">
        <v>7.28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9.57</v>
      </c>
      <c r="AJ72" s="203">
        <v>0</v>
      </c>
      <c r="AK72" s="203">
        <v>0.39</v>
      </c>
      <c r="AL72" s="203">
        <v>0</v>
      </c>
      <c r="AM72" s="203">
        <v>0</v>
      </c>
      <c r="AN72" s="203">
        <v>0</v>
      </c>
      <c r="AO72" s="203">
        <v>5.64</v>
      </c>
      <c r="AP72" s="203">
        <v>7.28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9.64</v>
      </c>
      <c r="AJ73" s="203">
        <v>0</v>
      </c>
      <c r="AK73" s="203">
        <v>0.39</v>
      </c>
      <c r="AL73" s="203">
        <v>0</v>
      </c>
      <c r="AM73" s="203">
        <v>0</v>
      </c>
      <c r="AN73" s="203">
        <v>0</v>
      </c>
      <c r="AO73" s="203">
        <v>5.64</v>
      </c>
      <c r="AP73" s="203">
        <v>7.28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9.9700000000000006</v>
      </c>
      <c r="AJ74" s="203">
        <v>0</v>
      </c>
      <c r="AK74" s="203">
        <v>0.39</v>
      </c>
      <c r="AL74" s="203">
        <v>0</v>
      </c>
      <c r="AM74" s="203">
        <v>0</v>
      </c>
      <c r="AN74" s="203">
        <v>0</v>
      </c>
      <c r="AO74" s="203">
        <v>5.64</v>
      </c>
      <c r="AP74" s="203">
        <v>7.28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10.09</v>
      </c>
      <c r="AJ75" s="203">
        <v>0</v>
      </c>
      <c r="AK75" s="203">
        <v>0.39</v>
      </c>
      <c r="AL75" s="203">
        <v>0</v>
      </c>
      <c r="AM75" s="203">
        <v>0</v>
      </c>
      <c r="AN75" s="203">
        <v>0</v>
      </c>
      <c r="AO75" s="203">
        <v>5.82</v>
      </c>
      <c r="AP75" s="203">
        <v>7.46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10.09</v>
      </c>
      <c r="AJ76" s="203">
        <v>0</v>
      </c>
      <c r="AK76" s="203">
        <v>0.39</v>
      </c>
      <c r="AL76" s="203">
        <v>0</v>
      </c>
      <c r="AM76" s="203">
        <v>0</v>
      </c>
      <c r="AN76" s="203">
        <v>0</v>
      </c>
      <c r="AO76" s="203">
        <v>5.82</v>
      </c>
      <c r="AP76" s="203">
        <v>7.46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10.09</v>
      </c>
      <c r="AJ77" s="203">
        <v>0</v>
      </c>
      <c r="AK77" s="203">
        <v>0.39</v>
      </c>
      <c r="AL77" s="203">
        <v>0</v>
      </c>
      <c r="AM77" s="203">
        <v>0</v>
      </c>
      <c r="AN77" s="203">
        <v>0</v>
      </c>
      <c r="AO77" s="203">
        <v>5.82</v>
      </c>
      <c r="AP77" s="203">
        <v>7.46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10.09</v>
      </c>
      <c r="AJ78" s="203">
        <v>0</v>
      </c>
      <c r="AK78" s="203">
        <v>0.39</v>
      </c>
      <c r="AL78" s="203">
        <v>0</v>
      </c>
      <c r="AM78" s="203">
        <v>0</v>
      </c>
      <c r="AN78" s="203">
        <v>0</v>
      </c>
      <c r="AO78" s="203">
        <v>5.82</v>
      </c>
      <c r="AP78" s="203">
        <v>7.46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9.94</v>
      </c>
      <c r="AJ79" s="203">
        <v>0</v>
      </c>
      <c r="AK79" s="203">
        <v>0.39</v>
      </c>
      <c r="AL79" s="203">
        <v>0</v>
      </c>
      <c r="AM79" s="203">
        <v>0</v>
      </c>
      <c r="AN79" s="203">
        <v>0</v>
      </c>
      <c r="AO79" s="203">
        <v>5.82</v>
      </c>
      <c r="AP79" s="203">
        <v>7.46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10.09</v>
      </c>
      <c r="AJ80" s="203">
        <v>0</v>
      </c>
      <c r="AK80" s="203">
        <v>0.39</v>
      </c>
      <c r="AL80" s="203">
        <v>0</v>
      </c>
      <c r="AM80" s="203">
        <v>0</v>
      </c>
      <c r="AN80" s="203">
        <v>0</v>
      </c>
      <c r="AO80" s="203">
        <v>5.82</v>
      </c>
      <c r="AP80" s="203">
        <v>7.46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10.09</v>
      </c>
      <c r="AJ81" s="203">
        <v>0</v>
      </c>
      <c r="AK81" s="203">
        <v>0.39</v>
      </c>
      <c r="AL81" s="203">
        <v>0</v>
      </c>
      <c r="AM81" s="203">
        <v>0</v>
      </c>
      <c r="AN81" s="203">
        <v>0</v>
      </c>
      <c r="AO81" s="203">
        <v>5.82</v>
      </c>
      <c r="AP81" s="203">
        <v>7.46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10.09</v>
      </c>
      <c r="AJ82" s="203">
        <v>0</v>
      </c>
      <c r="AK82" s="203">
        <v>0.39</v>
      </c>
      <c r="AL82" s="203">
        <v>0</v>
      </c>
      <c r="AM82" s="203">
        <v>0</v>
      </c>
      <c r="AN82" s="203">
        <v>0</v>
      </c>
      <c r="AO82" s="203">
        <v>5.82</v>
      </c>
      <c r="AP82" s="203">
        <v>7.46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10.09</v>
      </c>
      <c r="AJ83" s="203">
        <v>0</v>
      </c>
      <c r="AK83" s="203">
        <v>0.39</v>
      </c>
      <c r="AL83" s="203">
        <v>0</v>
      </c>
      <c r="AM83" s="203">
        <v>0</v>
      </c>
      <c r="AN83" s="203">
        <v>0</v>
      </c>
      <c r="AO83" s="203">
        <v>5.82</v>
      </c>
      <c r="AP83" s="203">
        <v>7.46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10.09</v>
      </c>
      <c r="AJ84" s="203">
        <v>0</v>
      </c>
      <c r="AK84" s="203">
        <v>0.39</v>
      </c>
      <c r="AL84" s="203">
        <v>0</v>
      </c>
      <c r="AM84" s="203">
        <v>0</v>
      </c>
      <c r="AN84" s="203">
        <v>0</v>
      </c>
      <c r="AO84" s="203">
        <v>5.82</v>
      </c>
      <c r="AP84" s="203">
        <v>7.46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9.94</v>
      </c>
      <c r="AJ85" s="203">
        <v>0</v>
      </c>
      <c r="AK85" s="203">
        <v>0.39</v>
      </c>
      <c r="AL85" s="203">
        <v>0</v>
      </c>
      <c r="AM85" s="203">
        <v>0</v>
      </c>
      <c r="AN85" s="203">
        <v>0</v>
      </c>
      <c r="AO85" s="203">
        <v>5.82</v>
      </c>
      <c r="AP85" s="203">
        <v>7.46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9.9600000000000009</v>
      </c>
      <c r="AJ86" s="203">
        <v>0</v>
      </c>
      <c r="AK86" s="203">
        <v>0.39</v>
      </c>
      <c r="AL86" s="203">
        <v>0</v>
      </c>
      <c r="AM86" s="203">
        <v>0</v>
      </c>
      <c r="AN86" s="203">
        <v>0</v>
      </c>
      <c r="AO86" s="203">
        <v>5.82</v>
      </c>
      <c r="AP86" s="203">
        <v>7.46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9.9600000000000009</v>
      </c>
      <c r="AJ87" s="203">
        <v>0</v>
      </c>
      <c r="AK87" s="203">
        <v>0.39</v>
      </c>
      <c r="AL87" s="203">
        <v>0</v>
      </c>
      <c r="AM87" s="203">
        <v>0</v>
      </c>
      <c r="AN87" s="203">
        <v>0</v>
      </c>
      <c r="AO87" s="203">
        <v>5.82</v>
      </c>
      <c r="AP87" s="203">
        <v>7.46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9.9600000000000009</v>
      </c>
      <c r="AJ88" s="203">
        <v>0</v>
      </c>
      <c r="AK88" s="203">
        <v>0.39</v>
      </c>
      <c r="AL88" s="203">
        <v>0</v>
      </c>
      <c r="AM88" s="203">
        <v>0</v>
      </c>
      <c r="AN88" s="203">
        <v>0</v>
      </c>
      <c r="AO88" s="203">
        <v>5.82</v>
      </c>
      <c r="AP88" s="203">
        <v>7.46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9.9600000000000009</v>
      </c>
      <c r="AJ89" s="203">
        <v>0</v>
      </c>
      <c r="AK89" s="203">
        <v>0.39</v>
      </c>
      <c r="AL89" s="203">
        <v>0</v>
      </c>
      <c r="AM89" s="203">
        <v>0</v>
      </c>
      <c r="AN89" s="203">
        <v>0</v>
      </c>
      <c r="AO89" s="203">
        <v>5.82</v>
      </c>
      <c r="AP89" s="203">
        <v>7.46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9.9600000000000009</v>
      </c>
      <c r="AJ90" s="203">
        <v>0</v>
      </c>
      <c r="AK90" s="203">
        <v>0.39</v>
      </c>
      <c r="AL90" s="203">
        <v>0</v>
      </c>
      <c r="AM90" s="203">
        <v>0</v>
      </c>
      <c r="AN90" s="203">
        <v>0</v>
      </c>
      <c r="AO90" s="203">
        <v>5.82</v>
      </c>
      <c r="AP90" s="203">
        <v>7.46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9.94</v>
      </c>
      <c r="AJ91" s="203">
        <v>0</v>
      </c>
      <c r="AK91" s="203">
        <v>0.3</v>
      </c>
      <c r="AL91" s="203">
        <v>0</v>
      </c>
      <c r="AM91" s="203">
        <v>0</v>
      </c>
      <c r="AN91" s="203">
        <v>0</v>
      </c>
      <c r="AO91" s="203">
        <v>5.82</v>
      </c>
      <c r="AP91" s="203">
        <v>7.46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9.9600000000000009</v>
      </c>
      <c r="AJ92" s="203">
        <v>0</v>
      </c>
      <c r="AK92" s="203">
        <v>0.3</v>
      </c>
      <c r="AL92" s="203">
        <v>0</v>
      </c>
      <c r="AM92" s="203">
        <v>0</v>
      </c>
      <c r="AN92" s="203">
        <v>0</v>
      </c>
      <c r="AO92" s="203">
        <v>5.82</v>
      </c>
      <c r="AP92" s="203">
        <v>7.46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9.9600000000000009</v>
      </c>
      <c r="AJ93" s="203">
        <v>0</v>
      </c>
      <c r="AK93" s="203">
        <v>0.3</v>
      </c>
      <c r="AL93" s="203">
        <v>0</v>
      </c>
      <c r="AM93" s="203">
        <v>0</v>
      </c>
      <c r="AN93" s="203">
        <v>0</v>
      </c>
      <c r="AO93" s="203">
        <v>5.82</v>
      </c>
      <c r="AP93" s="203">
        <v>7.46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10.45</v>
      </c>
      <c r="AJ94" s="203">
        <v>0</v>
      </c>
      <c r="AK94" s="203">
        <v>0.3</v>
      </c>
      <c r="AL94" s="203">
        <v>0</v>
      </c>
      <c r="AM94" s="203">
        <v>0</v>
      </c>
      <c r="AN94" s="203">
        <v>0</v>
      </c>
      <c r="AO94" s="203">
        <v>5.82</v>
      </c>
      <c r="AP94" s="203">
        <v>7.46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10.45</v>
      </c>
      <c r="AJ95" s="203">
        <v>0</v>
      </c>
      <c r="AK95" s="203">
        <v>0.3</v>
      </c>
      <c r="AL95" s="203">
        <v>0</v>
      </c>
      <c r="AM95" s="203">
        <v>0</v>
      </c>
      <c r="AN95" s="203">
        <v>0</v>
      </c>
      <c r="AO95" s="203">
        <v>5.82</v>
      </c>
      <c r="AP95" s="203">
        <v>7.46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10.45</v>
      </c>
      <c r="AJ96" s="203">
        <v>0</v>
      </c>
      <c r="AK96" s="203">
        <v>0.3</v>
      </c>
      <c r="AL96" s="203">
        <v>0</v>
      </c>
      <c r="AM96" s="203">
        <v>0</v>
      </c>
      <c r="AN96" s="203">
        <v>0</v>
      </c>
      <c r="AO96" s="203">
        <v>5.82</v>
      </c>
      <c r="AP96" s="203">
        <v>7.46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9.94</v>
      </c>
      <c r="AJ97" s="203">
        <v>0</v>
      </c>
      <c r="AK97" s="203">
        <v>0.3</v>
      </c>
      <c r="AL97" s="203">
        <v>0</v>
      </c>
      <c r="AM97" s="203">
        <v>0</v>
      </c>
      <c r="AN97" s="203">
        <v>0</v>
      </c>
      <c r="AO97" s="203">
        <v>5.82</v>
      </c>
      <c r="AP97" s="203">
        <v>7.46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10.45</v>
      </c>
      <c r="AJ98" s="203">
        <v>0</v>
      </c>
      <c r="AK98" s="203">
        <v>0.3</v>
      </c>
      <c r="AL98" s="203">
        <v>0</v>
      </c>
      <c r="AM98" s="203">
        <v>0</v>
      </c>
      <c r="AN98" s="203">
        <v>0</v>
      </c>
      <c r="AO98" s="203">
        <v>5.82</v>
      </c>
      <c r="AP98" s="203">
        <v>7.46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0.23847500000000044</v>
      </c>
      <c r="AJ99">
        <f t="shared" si="0"/>
        <v>0</v>
      </c>
      <c r="AK99">
        <f t="shared" si="0"/>
        <v>4.4250000000000036E-3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0.13859999999999995</v>
      </c>
      <c r="AP99">
        <f t="shared" si="0"/>
        <v>0.17796000000000001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50.3</v>
      </c>
      <c r="AJ3" s="203">
        <v>0</v>
      </c>
      <c r="AK3" s="203">
        <v>3.45</v>
      </c>
      <c r="AL3" s="203">
        <v>0</v>
      </c>
      <c r="AM3" s="203">
        <v>0</v>
      </c>
      <c r="AN3" s="203">
        <v>0</v>
      </c>
      <c r="AO3" s="203">
        <v>31.04</v>
      </c>
      <c r="AP3" s="203">
        <v>39.770000000000003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50.3</v>
      </c>
      <c r="AJ4" s="203">
        <v>0</v>
      </c>
      <c r="AK4" s="203">
        <v>3.45</v>
      </c>
      <c r="AL4" s="203">
        <v>0</v>
      </c>
      <c r="AM4" s="203">
        <v>0</v>
      </c>
      <c r="AN4" s="203">
        <v>0</v>
      </c>
      <c r="AO4" s="203">
        <v>31.04</v>
      </c>
      <c r="AP4" s="203">
        <v>39.770000000000003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50.3</v>
      </c>
      <c r="AJ5" s="203">
        <v>0</v>
      </c>
      <c r="AK5" s="203">
        <v>3.45</v>
      </c>
      <c r="AL5" s="203">
        <v>0</v>
      </c>
      <c r="AM5" s="203">
        <v>0</v>
      </c>
      <c r="AN5" s="203">
        <v>0</v>
      </c>
      <c r="AO5" s="203">
        <v>31.04</v>
      </c>
      <c r="AP5" s="203">
        <v>39.770000000000003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50.3</v>
      </c>
      <c r="AJ6" s="203">
        <v>0</v>
      </c>
      <c r="AK6" s="203">
        <v>3.45</v>
      </c>
      <c r="AL6" s="203">
        <v>0</v>
      </c>
      <c r="AM6" s="203">
        <v>0</v>
      </c>
      <c r="AN6" s="203">
        <v>0</v>
      </c>
      <c r="AO6" s="203">
        <v>31.04</v>
      </c>
      <c r="AP6" s="203">
        <v>39.770000000000003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50.3</v>
      </c>
      <c r="AJ7" s="203">
        <v>0</v>
      </c>
      <c r="AK7" s="203">
        <v>3.45</v>
      </c>
      <c r="AL7" s="203">
        <v>0</v>
      </c>
      <c r="AM7" s="203">
        <v>0</v>
      </c>
      <c r="AN7" s="203">
        <v>0</v>
      </c>
      <c r="AO7" s="203">
        <v>31.04</v>
      </c>
      <c r="AP7" s="203">
        <v>39.770000000000003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50.3</v>
      </c>
      <c r="AJ8" s="203">
        <v>0</v>
      </c>
      <c r="AK8" s="203">
        <v>3.45</v>
      </c>
      <c r="AL8" s="203">
        <v>0</v>
      </c>
      <c r="AM8" s="203">
        <v>0</v>
      </c>
      <c r="AN8" s="203">
        <v>0</v>
      </c>
      <c r="AO8" s="203">
        <v>31.04</v>
      </c>
      <c r="AP8" s="203">
        <v>39.770000000000003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50.3</v>
      </c>
      <c r="AJ9" s="203">
        <v>0</v>
      </c>
      <c r="AK9" s="203">
        <v>3.45</v>
      </c>
      <c r="AL9" s="203">
        <v>0</v>
      </c>
      <c r="AM9" s="203">
        <v>0</v>
      </c>
      <c r="AN9" s="203">
        <v>0</v>
      </c>
      <c r="AO9" s="203">
        <v>31.04</v>
      </c>
      <c r="AP9" s="203">
        <v>39.770000000000003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50.3</v>
      </c>
      <c r="AJ10" s="203">
        <v>0</v>
      </c>
      <c r="AK10" s="203">
        <v>3.45</v>
      </c>
      <c r="AL10" s="203">
        <v>0</v>
      </c>
      <c r="AM10" s="203">
        <v>0</v>
      </c>
      <c r="AN10" s="203">
        <v>0</v>
      </c>
      <c r="AO10" s="203">
        <v>31.04</v>
      </c>
      <c r="AP10" s="203">
        <v>39.770000000000003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50.3</v>
      </c>
      <c r="AJ11" s="203">
        <v>0</v>
      </c>
      <c r="AK11" s="203">
        <v>2.99</v>
      </c>
      <c r="AL11" s="203">
        <v>0</v>
      </c>
      <c r="AM11" s="203">
        <v>0</v>
      </c>
      <c r="AN11" s="203">
        <v>0</v>
      </c>
      <c r="AO11" s="203">
        <v>31.04</v>
      </c>
      <c r="AP11" s="203">
        <v>39.770000000000003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50.3</v>
      </c>
      <c r="AJ12" s="203">
        <v>0</v>
      </c>
      <c r="AK12" s="203">
        <v>2.99</v>
      </c>
      <c r="AL12" s="203">
        <v>0</v>
      </c>
      <c r="AM12" s="203">
        <v>0</v>
      </c>
      <c r="AN12" s="203">
        <v>0</v>
      </c>
      <c r="AO12" s="203">
        <v>31.04</v>
      </c>
      <c r="AP12" s="203">
        <v>39.770000000000003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50.3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31.04</v>
      </c>
      <c r="AP13" s="203">
        <v>39.770000000000003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50.3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31.04</v>
      </c>
      <c r="AP14" s="203">
        <v>39.770000000000003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50.3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31.04</v>
      </c>
      <c r="AP15" s="203">
        <v>39.770000000000003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50.3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31.04</v>
      </c>
      <c r="AP16" s="203">
        <v>39.770000000000003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50.3</v>
      </c>
      <c r="AJ17" s="203">
        <v>0</v>
      </c>
      <c r="AK17" s="203">
        <v>2.99</v>
      </c>
      <c r="AL17" s="203">
        <v>0</v>
      </c>
      <c r="AM17" s="203">
        <v>0</v>
      </c>
      <c r="AN17" s="203">
        <v>0</v>
      </c>
      <c r="AO17" s="203">
        <v>31.04</v>
      </c>
      <c r="AP17" s="203">
        <v>39.770000000000003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50.3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31.04</v>
      </c>
      <c r="AP18" s="203">
        <v>39.770000000000003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50.3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31.04</v>
      </c>
      <c r="AP19" s="203">
        <v>39.770000000000003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50.3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31.04</v>
      </c>
      <c r="AP20" s="203">
        <v>39.770000000000003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50.3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31.04</v>
      </c>
      <c r="AP21" s="203">
        <v>39.770000000000003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50.3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31.04</v>
      </c>
      <c r="AP22" s="203">
        <v>39.770000000000003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49.69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31.04</v>
      </c>
      <c r="AP23" s="203">
        <v>39.770000000000003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49.69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31.04</v>
      </c>
      <c r="AP24" s="203">
        <v>39.770000000000003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49.69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31.04</v>
      </c>
      <c r="AP25" s="203">
        <v>39.770000000000003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49.69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31.04</v>
      </c>
      <c r="AP26" s="203">
        <v>39.770000000000003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49.69</v>
      </c>
      <c r="AJ27" s="203">
        <v>0</v>
      </c>
      <c r="AK27" s="203">
        <v>2.99</v>
      </c>
      <c r="AL27" s="203">
        <v>0</v>
      </c>
      <c r="AM27" s="203">
        <v>0</v>
      </c>
      <c r="AN27" s="203">
        <v>0</v>
      </c>
      <c r="AO27" s="203">
        <v>31.04</v>
      </c>
      <c r="AP27" s="203">
        <v>39.770000000000003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49.69</v>
      </c>
      <c r="AJ28" s="203">
        <v>0</v>
      </c>
      <c r="AK28" s="203">
        <v>2.99</v>
      </c>
      <c r="AL28" s="203">
        <v>0</v>
      </c>
      <c r="AM28" s="203">
        <v>0</v>
      </c>
      <c r="AN28" s="203">
        <v>0</v>
      </c>
      <c r="AO28" s="203">
        <v>31.04</v>
      </c>
      <c r="AP28" s="203">
        <v>39.770000000000003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49.69</v>
      </c>
      <c r="AJ29" s="203">
        <v>0</v>
      </c>
      <c r="AK29" s="203">
        <v>2.99</v>
      </c>
      <c r="AL29" s="203">
        <v>0</v>
      </c>
      <c r="AM29" s="203">
        <v>0</v>
      </c>
      <c r="AN29" s="203">
        <v>0</v>
      </c>
      <c r="AO29" s="203">
        <v>31.04</v>
      </c>
      <c r="AP29" s="203">
        <v>39.770000000000003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49.69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31.04</v>
      </c>
      <c r="AP30" s="203">
        <v>39.770000000000003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49.69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31.04</v>
      </c>
      <c r="AP31" s="203">
        <v>39.770000000000003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49.69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31.04</v>
      </c>
      <c r="AP32" s="203">
        <v>39.770000000000003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49.69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31.04</v>
      </c>
      <c r="AP33" s="203">
        <v>39.770000000000003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49.69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31.04</v>
      </c>
      <c r="AP34" s="203">
        <v>39.770000000000003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50.3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31.04</v>
      </c>
      <c r="AP35" s="203">
        <v>39.770000000000003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50.3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31.04</v>
      </c>
      <c r="AP36" s="203">
        <v>39.770000000000003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50.3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31.04</v>
      </c>
      <c r="AP37" s="203">
        <v>39.770000000000003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50.3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31.04</v>
      </c>
      <c r="AP38" s="203">
        <v>39.770000000000003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50.3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31.04</v>
      </c>
      <c r="AP39" s="203">
        <v>39.770000000000003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50.3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31.04</v>
      </c>
      <c r="AP40" s="203">
        <v>39.770000000000003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2.09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50.3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31.04</v>
      </c>
      <c r="AP41" s="203">
        <v>39.770000000000003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50.3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31.04</v>
      </c>
      <c r="AP42" s="203">
        <v>39.770000000000003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2.09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47.87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31.04</v>
      </c>
      <c r="AP43" s="203">
        <v>39.770000000000003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2.09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47.87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31.04</v>
      </c>
      <c r="AP44" s="203">
        <v>39.770000000000003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47.87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31.04</v>
      </c>
      <c r="AP45" s="203">
        <v>39.770000000000003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47.87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31.04</v>
      </c>
      <c r="AP46" s="203">
        <v>39.770000000000003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2.31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51.52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31.04</v>
      </c>
      <c r="AP47" s="203">
        <v>39.770000000000003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2.31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51.52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31.04</v>
      </c>
      <c r="AP48" s="203">
        <v>39.770000000000003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47.87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31.04</v>
      </c>
      <c r="AP49" s="203">
        <v>39.770000000000003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47.87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31.04</v>
      </c>
      <c r="AP50" s="203">
        <v>39.770000000000003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47.87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30.07</v>
      </c>
      <c r="AP51" s="203">
        <v>38.799999999999997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47.87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30.07</v>
      </c>
      <c r="AP52" s="203">
        <v>38.799999999999997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47.87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30.07</v>
      </c>
      <c r="AP53" s="203">
        <v>38.799999999999997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47.87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30.07</v>
      </c>
      <c r="AP54" s="203">
        <v>38.799999999999997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47.87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30.07</v>
      </c>
      <c r="AP55" s="203">
        <v>38.799999999999997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47.87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30.07</v>
      </c>
      <c r="AP56" s="203">
        <v>38.799999999999997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47.87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30.07</v>
      </c>
      <c r="AP57" s="203">
        <v>38.799999999999997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47.87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30.07</v>
      </c>
      <c r="AP58" s="203">
        <v>38.799999999999997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47.87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30.07</v>
      </c>
      <c r="AP59" s="203">
        <v>38.799999999999997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47.87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30.07</v>
      </c>
      <c r="AP60" s="203">
        <v>38.799999999999997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47.87</v>
      </c>
      <c r="AJ61" s="203">
        <v>0</v>
      </c>
      <c r="AK61" s="203">
        <v>3.91</v>
      </c>
      <c r="AL61" s="203">
        <v>0</v>
      </c>
      <c r="AM61" s="203">
        <v>0</v>
      </c>
      <c r="AN61" s="203">
        <v>0</v>
      </c>
      <c r="AO61" s="203">
        <v>30.07</v>
      </c>
      <c r="AP61" s="203">
        <v>38.799999999999997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47.87</v>
      </c>
      <c r="AJ62" s="203">
        <v>0</v>
      </c>
      <c r="AK62" s="203">
        <v>3.91</v>
      </c>
      <c r="AL62" s="203">
        <v>0</v>
      </c>
      <c r="AM62" s="203">
        <v>0</v>
      </c>
      <c r="AN62" s="203">
        <v>0</v>
      </c>
      <c r="AO62" s="203">
        <v>30.07</v>
      </c>
      <c r="AP62" s="203">
        <v>38.799999999999997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47.87</v>
      </c>
      <c r="AJ63" s="203">
        <v>0</v>
      </c>
      <c r="AK63" s="203">
        <v>3.91</v>
      </c>
      <c r="AL63" s="203">
        <v>0</v>
      </c>
      <c r="AM63" s="203">
        <v>0</v>
      </c>
      <c r="AN63" s="203">
        <v>0</v>
      </c>
      <c r="AO63" s="203">
        <v>30.07</v>
      </c>
      <c r="AP63" s="203">
        <v>38.799999999999997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47.87</v>
      </c>
      <c r="AJ64" s="203">
        <v>0</v>
      </c>
      <c r="AK64" s="203">
        <v>3.91</v>
      </c>
      <c r="AL64" s="203">
        <v>0</v>
      </c>
      <c r="AM64" s="203">
        <v>0</v>
      </c>
      <c r="AN64" s="203">
        <v>0</v>
      </c>
      <c r="AO64" s="203">
        <v>30.07</v>
      </c>
      <c r="AP64" s="203">
        <v>38.799999999999997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47.87</v>
      </c>
      <c r="AJ65" s="203">
        <v>0</v>
      </c>
      <c r="AK65" s="203">
        <v>3.91</v>
      </c>
      <c r="AL65" s="203">
        <v>0</v>
      </c>
      <c r="AM65" s="203">
        <v>0</v>
      </c>
      <c r="AN65" s="203">
        <v>0</v>
      </c>
      <c r="AO65" s="203">
        <v>30.07</v>
      </c>
      <c r="AP65" s="203">
        <v>38.799999999999997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47.87</v>
      </c>
      <c r="AJ66" s="203">
        <v>0</v>
      </c>
      <c r="AK66" s="203">
        <v>3.91</v>
      </c>
      <c r="AL66" s="203">
        <v>0</v>
      </c>
      <c r="AM66" s="203">
        <v>0</v>
      </c>
      <c r="AN66" s="203">
        <v>0</v>
      </c>
      <c r="AO66" s="203">
        <v>30.07</v>
      </c>
      <c r="AP66" s="203">
        <v>38.799999999999997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47.87</v>
      </c>
      <c r="AJ67" s="203">
        <v>0</v>
      </c>
      <c r="AK67" s="203">
        <v>3.91</v>
      </c>
      <c r="AL67" s="203">
        <v>0</v>
      </c>
      <c r="AM67" s="203">
        <v>0</v>
      </c>
      <c r="AN67" s="203">
        <v>0</v>
      </c>
      <c r="AO67" s="203">
        <v>30.07</v>
      </c>
      <c r="AP67" s="203">
        <v>38.799999999999997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47.87</v>
      </c>
      <c r="AJ68" s="203">
        <v>0</v>
      </c>
      <c r="AK68" s="203">
        <v>3.91</v>
      </c>
      <c r="AL68" s="203">
        <v>0</v>
      </c>
      <c r="AM68" s="203">
        <v>0</v>
      </c>
      <c r="AN68" s="203">
        <v>0</v>
      </c>
      <c r="AO68" s="203">
        <v>30.07</v>
      </c>
      <c r="AP68" s="203">
        <v>38.799999999999997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47.87</v>
      </c>
      <c r="AJ69" s="203">
        <v>0</v>
      </c>
      <c r="AK69" s="203">
        <v>3.91</v>
      </c>
      <c r="AL69" s="203">
        <v>0</v>
      </c>
      <c r="AM69" s="203">
        <v>0</v>
      </c>
      <c r="AN69" s="203">
        <v>0</v>
      </c>
      <c r="AO69" s="203">
        <v>30.07</v>
      </c>
      <c r="AP69" s="203">
        <v>38.799999999999997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47.87</v>
      </c>
      <c r="AJ70" s="203">
        <v>0</v>
      </c>
      <c r="AK70" s="203">
        <v>3.91</v>
      </c>
      <c r="AL70" s="203">
        <v>0</v>
      </c>
      <c r="AM70" s="203">
        <v>0</v>
      </c>
      <c r="AN70" s="203">
        <v>0</v>
      </c>
      <c r="AO70" s="203">
        <v>30.07</v>
      </c>
      <c r="AP70" s="203">
        <v>38.799999999999997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47.87</v>
      </c>
      <c r="AJ71" s="203">
        <v>0</v>
      </c>
      <c r="AK71" s="203">
        <v>3.91</v>
      </c>
      <c r="AL71" s="203">
        <v>0</v>
      </c>
      <c r="AM71" s="203">
        <v>0</v>
      </c>
      <c r="AN71" s="203">
        <v>0</v>
      </c>
      <c r="AO71" s="203">
        <v>30.07</v>
      </c>
      <c r="AP71" s="203">
        <v>38.799999999999997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47.87</v>
      </c>
      <c r="AJ72" s="203">
        <v>0</v>
      </c>
      <c r="AK72" s="203">
        <v>3.91</v>
      </c>
      <c r="AL72" s="203">
        <v>0</v>
      </c>
      <c r="AM72" s="203">
        <v>0</v>
      </c>
      <c r="AN72" s="203">
        <v>0</v>
      </c>
      <c r="AO72" s="203">
        <v>30.07</v>
      </c>
      <c r="AP72" s="203">
        <v>38.799999999999997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48.18</v>
      </c>
      <c r="AJ73" s="203">
        <v>0</v>
      </c>
      <c r="AK73" s="203">
        <v>3.91</v>
      </c>
      <c r="AL73" s="203">
        <v>0</v>
      </c>
      <c r="AM73" s="203">
        <v>0</v>
      </c>
      <c r="AN73" s="203">
        <v>0</v>
      </c>
      <c r="AO73" s="203">
        <v>30.07</v>
      </c>
      <c r="AP73" s="203">
        <v>38.799999999999997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48.18</v>
      </c>
      <c r="AJ74" s="203">
        <v>0</v>
      </c>
      <c r="AK74" s="203">
        <v>3.91</v>
      </c>
      <c r="AL74" s="203">
        <v>0</v>
      </c>
      <c r="AM74" s="203">
        <v>0</v>
      </c>
      <c r="AN74" s="203">
        <v>0</v>
      </c>
      <c r="AO74" s="203">
        <v>30.07</v>
      </c>
      <c r="AP74" s="203">
        <v>38.799999999999997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49.69</v>
      </c>
      <c r="AJ75" s="203">
        <v>0</v>
      </c>
      <c r="AK75" s="203">
        <v>3.91</v>
      </c>
      <c r="AL75" s="203">
        <v>0</v>
      </c>
      <c r="AM75" s="203">
        <v>0</v>
      </c>
      <c r="AN75" s="203">
        <v>0</v>
      </c>
      <c r="AO75" s="203">
        <v>31.04</v>
      </c>
      <c r="AP75" s="203">
        <v>39.770000000000003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49.69</v>
      </c>
      <c r="AJ76" s="203">
        <v>0</v>
      </c>
      <c r="AK76" s="203">
        <v>3.91</v>
      </c>
      <c r="AL76" s="203">
        <v>0</v>
      </c>
      <c r="AM76" s="203">
        <v>0</v>
      </c>
      <c r="AN76" s="203">
        <v>0</v>
      </c>
      <c r="AO76" s="203">
        <v>31.04</v>
      </c>
      <c r="AP76" s="203">
        <v>39.770000000000003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49.69</v>
      </c>
      <c r="AJ77" s="203">
        <v>0</v>
      </c>
      <c r="AK77" s="203">
        <v>3.91</v>
      </c>
      <c r="AL77" s="203">
        <v>0</v>
      </c>
      <c r="AM77" s="203">
        <v>0</v>
      </c>
      <c r="AN77" s="203">
        <v>0</v>
      </c>
      <c r="AO77" s="203">
        <v>31.04</v>
      </c>
      <c r="AP77" s="203">
        <v>39.770000000000003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49.69</v>
      </c>
      <c r="AJ78" s="203">
        <v>0</v>
      </c>
      <c r="AK78" s="203">
        <v>3.91</v>
      </c>
      <c r="AL78" s="203">
        <v>0</v>
      </c>
      <c r="AM78" s="203">
        <v>0</v>
      </c>
      <c r="AN78" s="203">
        <v>0</v>
      </c>
      <c r="AO78" s="203">
        <v>31.04</v>
      </c>
      <c r="AP78" s="203">
        <v>39.770000000000003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49.69</v>
      </c>
      <c r="AJ79" s="203">
        <v>0</v>
      </c>
      <c r="AK79" s="203">
        <v>3.91</v>
      </c>
      <c r="AL79" s="203">
        <v>0</v>
      </c>
      <c r="AM79" s="203">
        <v>0</v>
      </c>
      <c r="AN79" s="203">
        <v>0</v>
      </c>
      <c r="AO79" s="203">
        <v>31.04</v>
      </c>
      <c r="AP79" s="203">
        <v>39.770000000000003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49.69</v>
      </c>
      <c r="AJ80" s="203">
        <v>0</v>
      </c>
      <c r="AK80" s="203">
        <v>3.91</v>
      </c>
      <c r="AL80" s="203">
        <v>0</v>
      </c>
      <c r="AM80" s="203">
        <v>0</v>
      </c>
      <c r="AN80" s="203">
        <v>0</v>
      </c>
      <c r="AO80" s="203">
        <v>31.04</v>
      </c>
      <c r="AP80" s="203">
        <v>39.770000000000003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49.69</v>
      </c>
      <c r="AJ81" s="203">
        <v>0</v>
      </c>
      <c r="AK81" s="203">
        <v>3.91</v>
      </c>
      <c r="AL81" s="203">
        <v>0</v>
      </c>
      <c r="AM81" s="203">
        <v>0</v>
      </c>
      <c r="AN81" s="203">
        <v>0</v>
      </c>
      <c r="AO81" s="203">
        <v>31.04</v>
      </c>
      <c r="AP81" s="203">
        <v>39.770000000000003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49.69</v>
      </c>
      <c r="AJ82" s="203">
        <v>0</v>
      </c>
      <c r="AK82" s="203">
        <v>3.91</v>
      </c>
      <c r="AL82" s="203">
        <v>0</v>
      </c>
      <c r="AM82" s="203">
        <v>0</v>
      </c>
      <c r="AN82" s="203">
        <v>0</v>
      </c>
      <c r="AO82" s="203">
        <v>31.04</v>
      </c>
      <c r="AP82" s="203">
        <v>39.770000000000003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49.69</v>
      </c>
      <c r="AJ83" s="203">
        <v>0</v>
      </c>
      <c r="AK83" s="203">
        <v>3.91</v>
      </c>
      <c r="AL83" s="203">
        <v>0</v>
      </c>
      <c r="AM83" s="203">
        <v>0</v>
      </c>
      <c r="AN83" s="203">
        <v>0</v>
      </c>
      <c r="AO83" s="203">
        <v>31.04</v>
      </c>
      <c r="AP83" s="203">
        <v>39.770000000000003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49.69</v>
      </c>
      <c r="AJ84" s="203">
        <v>0</v>
      </c>
      <c r="AK84" s="203">
        <v>3.91</v>
      </c>
      <c r="AL84" s="203">
        <v>0</v>
      </c>
      <c r="AM84" s="203">
        <v>0</v>
      </c>
      <c r="AN84" s="203">
        <v>0</v>
      </c>
      <c r="AO84" s="203">
        <v>31.04</v>
      </c>
      <c r="AP84" s="203">
        <v>39.770000000000003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49.69</v>
      </c>
      <c r="AJ85" s="203">
        <v>0</v>
      </c>
      <c r="AK85" s="203">
        <v>3.91</v>
      </c>
      <c r="AL85" s="203">
        <v>0</v>
      </c>
      <c r="AM85" s="203">
        <v>0</v>
      </c>
      <c r="AN85" s="203">
        <v>0</v>
      </c>
      <c r="AO85" s="203">
        <v>31.04</v>
      </c>
      <c r="AP85" s="203">
        <v>39.770000000000003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49.69</v>
      </c>
      <c r="AJ86" s="203">
        <v>0</v>
      </c>
      <c r="AK86" s="203">
        <v>3.91</v>
      </c>
      <c r="AL86" s="203">
        <v>0</v>
      </c>
      <c r="AM86" s="203">
        <v>0</v>
      </c>
      <c r="AN86" s="203">
        <v>0</v>
      </c>
      <c r="AO86" s="203">
        <v>31.04</v>
      </c>
      <c r="AP86" s="203">
        <v>39.770000000000003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49.69</v>
      </c>
      <c r="AJ87" s="203">
        <v>0</v>
      </c>
      <c r="AK87" s="203">
        <v>3.91</v>
      </c>
      <c r="AL87" s="203">
        <v>0</v>
      </c>
      <c r="AM87" s="203">
        <v>0</v>
      </c>
      <c r="AN87" s="203">
        <v>0</v>
      </c>
      <c r="AO87" s="203">
        <v>31.04</v>
      </c>
      <c r="AP87" s="203">
        <v>39.770000000000003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49.69</v>
      </c>
      <c r="AJ88" s="203">
        <v>0</v>
      </c>
      <c r="AK88" s="203">
        <v>3.91</v>
      </c>
      <c r="AL88" s="203">
        <v>0</v>
      </c>
      <c r="AM88" s="203">
        <v>0</v>
      </c>
      <c r="AN88" s="203">
        <v>0</v>
      </c>
      <c r="AO88" s="203">
        <v>31.04</v>
      </c>
      <c r="AP88" s="203">
        <v>39.770000000000003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49.69</v>
      </c>
      <c r="AJ89" s="203">
        <v>0</v>
      </c>
      <c r="AK89" s="203">
        <v>3.91</v>
      </c>
      <c r="AL89" s="203">
        <v>0</v>
      </c>
      <c r="AM89" s="203">
        <v>0</v>
      </c>
      <c r="AN89" s="203">
        <v>0</v>
      </c>
      <c r="AO89" s="203">
        <v>31.04</v>
      </c>
      <c r="AP89" s="203">
        <v>39.770000000000003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49.69</v>
      </c>
      <c r="AJ90" s="203">
        <v>0</v>
      </c>
      <c r="AK90" s="203">
        <v>3.91</v>
      </c>
      <c r="AL90" s="203">
        <v>0</v>
      </c>
      <c r="AM90" s="203">
        <v>0</v>
      </c>
      <c r="AN90" s="203">
        <v>0</v>
      </c>
      <c r="AO90" s="203">
        <v>31.04</v>
      </c>
      <c r="AP90" s="203">
        <v>39.770000000000003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49.69</v>
      </c>
      <c r="AJ91" s="203">
        <v>0</v>
      </c>
      <c r="AK91" s="203">
        <v>3.45</v>
      </c>
      <c r="AL91" s="203">
        <v>0</v>
      </c>
      <c r="AM91" s="203">
        <v>0</v>
      </c>
      <c r="AN91" s="203">
        <v>0</v>
      </c>
      <c r="AO91" s="203">
        <v>31.04</v>
      </c>
      <c r="AP91" s="203">
        <v>39.770000000000003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49.69</v>
      </c>
      <c r="AJ92" s="203">
        <v>0</v>
      </c>
      <c r="AK92" s="203">
        <v>3.45</v>
      </c>
      <c r="AL92" s="203">
        <v>0</v>
      </c>
      <c r="AM92" s="203">
        <v>0</v>
      </c>
      <c r="AN92" s="203">
        <v>0</v>
      </c>
      <c r="AO92" s="203">
        <v>31.04</v>
      </c>
      <c r="AP92" s="203">
        <v>39.770000000000003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49.69</v>
      </c>
      <c r="AJ93" s="203">
        <v>0</v>
      </c>
      <c r="AK93" s="203">
        <v>3.45</v>
      </c>
      <c r="AL93" s="203">
        <v>0</v>
      </c>
      <c r="AM93" s="203">
        <v>0</v>
      </c>
      <c r="AN93" s="203">
        <v>0</v>
      </c>
      <c r="AO93" s="203">
        <v>31.04</v>
      </c>
      <c r="AP93" s="203">
        <v>39.770000000000003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49.69</v>
      </c>
      <c r="AJ94" s="203">
        <v>0</v>
      </c>
      <c r="AK94" s="203">
        <v>3.45</v>
      </c>
      <c r="AL94" s="203">
        <v>0</v>
      </c>
      <c r="AM94" s="203">
        <v>0</v>
      </c>
      <c r="AN94" s="203">
        <v>0</v>
      </c>
      <c r="AO94" s="203">
        <v>31.04</v>
      </c>
      <c r="AP94" s="203">
        <v>39.770000000000003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49.69</v>
      </c>
      <c r="AJ95" s="203">
        <v>0</v>
      </c>
      <c r="AK95" s="203">
        <v>3.45</v>
      </c>
      <c r="AL95" s="203">
        <v>0</v>
      </c>
      <c r="AM95" s="203">
        <v>0</v>
      </c>
      <c r="AN95" s="203">
        <v>0</v>
      </c>
      <c r="AO95" s="203">
        <v>31.04</v>
      </c>
      <c r="AP95" s="203">
        <v>39.770000000000003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49.69</v>
      </c>
      <c r="AJ96" s="203">
        <v>0</v>
      </c>
      <c r="AK96" s="203">
        <v>3.45</v>
      </c>
      <c r="AL96" s="203">
        <v>0</v>
      </c>
      <c r="AM96" s="203">
        <v>0</v>
      </c>
      <c r="AN96" s="203">
        <v>0</v>
      </c>
      <c r="AO96" s="203">
        <v>31.04</v>
      </c>
      <c r="AP96" s="203">
        <v>39.770000000000003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49.69</v>
      </c>
      <c r="AJ97" s="203">
        <v>0</v>
      </c>
      <c r="AK97" s="203">
        <v>3.45</v>
      </c>
      <c r="AL97" s="203">
        <v>0</v>
      </c>
      <c r="AM97" s="203">
        <v>0</v>
      </c>
      <c r="AN97" s="203">
        <v>0</v>
      </c>
      <c r="AO97" s="203">
        <v>31.04</v>
      </c>
      <c r="AP97" s="203">
        <v>39.770000000000003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49.69</v>
      </c>
      <c r="AJ98" s="203">
        <v>0</v>
      </c>
      <c r="AK98" s="203">
        <v>3.45</v>
      </c>
      <c r="AL98" s="203">
        <v>0</v>
      </c>
      <c r="AM98" s="203">
        <v>0</v>
      </c>
      <c r="AN98" s="203">
        <v>0</v>
      </c>
      <c r="AO98" s="203">
        <v>31.04</v>
      </c>
      <c r="AP98" s="203">
        <v>39.770000000000003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5.0050000000000094E-2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1.184249999999998</v>
      </c>
      <c r="AJ99">
        <f t="shared" si="0"/>
        <v>0</v>
      </c>
      <c r="AK99">
        <f t="shared" si="0"/>
        <v>6.9389999999999952E-2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0.73913999999999946</v>
      </c>
      <c r="AP99">
        <f t="shared" si="0"/>
        <v>0.94866000000000061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10.15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0.11</v>
      </c>
      <c r="L3" s="203">
        <v>17.28</v>
      </c>
      <c r="M3" s="203">
        <v>0.52</v>
      </c>
      <c r="N3" s="203">
        <v>1.36</v>
      </c>
      <c r="O3" s="203">
        <v>0</v>
      </c>
      <c r="P3" s="203">
        <v>1.41</v>
      </c>
      <c r="Q3" s="203">
        <v>0.25</v>
      </c>
      <c r="R3" s="203">
        <v>0.49</v>
      </c>
      <c r="S3" s="203">
        <v>0.3</v>
      </c>
      <c r="T3" s="203">
        <v>0</v>
      </c>
      <c r="U3" s="203">
        <v>2.0099999999999998</v>
      </c>
      <c r="V3" s="203">
        <v>0.24</v>
      </c>
      <c r="W3" s="203">
        <v>0.4</v>
      </c>
      <c r="X3" s="203">
        <v>1.7</v>
      </c>
      <c r="Y3" s="203">
        <v>0</v>
      </c>
      <c r="Z3" s="203">
        <v>3.03</v>
      </c>
      <c r="AA3" s="203">
        <v>0.96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32</v>
      </c>
      <c r="AJ3" s="203">
        <v>0</v>
      </c>
      <c r="AK3" s="203">
        <v>3.53</v>
      </c>
      <c r="AL3" s="203">
        <v>0</v>
      </c>
      <c r="AM3" s="203">
        <v>0</v>
      </c>
      <c r="AN3" s="203">
        <v>0</v>
      </c>
      <c r="AO3" s="203">
        <v>69.599999999999994</v>
      </c>
      <c r="AP3" s="203">
        <v>89.18</v>
      </c>
    </row>
    <row r="4" spans="1:42">
      <c r="A4" t="s">
        <v>46</v>
      </c>
      <c r="B4" s="203">
        <v>0</v>
      </c>
      <c r="C4" s="203">
        <v>10.15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0.11</v>
      </c>
      <c r="L4" s="203">
        <v>17.28</v>
      </c>
      <c r="M4" s="203">
        <v>0.52</v>
      </c>
      <c r="N4" s="203">
        <v>1.36</v>
      </c>
      <c r="O4" s="203">
        <v>0</v>
      </c>
      <c r="P4" s="203">
        <v>1.41</v>
      </c>
      <c r="Q4" s="203">
        <v>0.25</v>
      </c>
      <c r="R4" s="203">
        <v>0.49</v>
      </c>
      <c r="S4" s="203">
        <v>0.3</v>
      </c>
      <c r="T4" s="203">
        <v>0</v>
      </c>
      <c r="U4" s="203">
        <v>2.0099999999999998</v>
      </c>
      <c r="V4" s="203">
        <v>0.24</v>
      </c>
      <c r="W4" s="203">
        <v>0.4</v>
      </c>
      <c r="X4" s="203">
        <v>1.7</v>
      </c>
      <c r="Y4" s="203">
        <v>0</v>
      </c>
      <c r="Z4" s="203">
        <v>3.03</v>
      </c>
      <c r="AA4" s="203">
        <v>0.96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32</v>
      </c>
      <c r="AJ4" s="203">
        <v>0</v>
      </c>
      <c r="AK4" s="203">
        <v>3.53</v>
      </c>
      <c r="AL4" s="203">
        <v>0</v>
      </c>
      <c r="AM4" s="203">
        <v>0</v>
      </c>
      <c r="AN4" s="203">
        <v>0</v>
      </c>
      <c r="AO4" s="203">
        <v>69.599999999999994</v>
      </c>
      <c r="AP4" s="203">
        <v>89.18</v>
      </c>
    </row>
    <row r="5" spans="1:42">
      <c r="A5" t="s">
        <v>47</v>
      </c>
      <c r="B5" s="203">
        <v>0</v>
      </c>
      <c r="C5" s="203">
        <v>10.15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0.11</v>
      </c>
      <c r="L5" s="203">
        <v>27.81</v>
      </c>
      <c r="M5" s="203">
        <v>0.52</v>
      </c>
      <c r="N5" s="203">
        <v>1.36</v>
      </c>
      <c r="O5" s="203">
        <v>0</v>
      </c>
      <c r="P5" s="203">
        <v>1.85</v>
      </c>
      <c r="Q5" s="203">
        <v>0.25</v>
      </c>
      <c r="R5" s="203">
        <v>0.49</v>
      </c>
      <c r="S5" s="203">
        <v>0.3</v>
      </c>
      <c r="T5" s="203">
        <v>0</v>
      </c>
      <c r="U5" s="203">
        <v>2.0099999999999998</v>
      </c>
      <c r="V5" s="203">
        <v>0.24</v>
      </c>
      <c r="W5" s="203">
        <v>0.4</v>
      </c>
      <c r="X5" s="203">
        <v>1.7</v>
      </c>
      <c r="Y5" s="203">
        <v>0</v>
      </c>
      <c r="Z5" s="203">
        <v>3.03</v>
      </c>
      <c r="AA5" s="203">
        <v>0.96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32</v>
      </c>
      <c r="AJ5" s="203">
        <v>0</v>
      </c>
      <c r="AK5" s="203">
        <v>3.53</v>
      </c>
      <c r="AL5" s="203">
        <v>0</v>
      </c>
      <c r="AM5" s="203">
        <v>0</v>
      </c>
      <c r="AN5" s="203">
        <v>0</v>
      </c>
      <c r="AO5" s="203">
        <v>69.599999999999994</v>
      </c>
      <c r="AP5" s="203">
        <v>89.18</v>
      </c>
    </row>
    <row r="6" spans="1:42">
      <c r="A6" t="s">
        <v>48</v>
      </c>
      <c r="B6" s="203">
        <v>0</v>
      </c>
      <c r="C6" s="203">
        <v>10.15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0.11</v>
      </c>
      <c r="L6" s="203">
        <v>75.930000000000007</v>
      </c>
      <c r="M6" s="203">
        <v>0.52</v>
      </c>
      <c r="N6" s="203">
        <v>1.36</v>
      </c>
      <c r="O6" s="203">
        <v>0</v>
      </c>
      <c r="P6" s="203">
        <v>1.85</v>
      </c>
      <c r="Q6" s="203">
        <v>0.25</v>
      </c>
      <c r="R6" s="203">
        <v>0.49</v>
      </c>
      <c r="S6" s="203">
        <v>0.3</v>
      </c>
      <c r="T6" s="203">
        <v>0</v>
      </c>
      <c r="U6" s="203">
        <v>2.0099999999999998</v>
      </c>
      <c r="V6" s="203">
        <v>0.24</v>
      </c>
      <c r="W6" s="203">
        <v>0.4</v>
      </c>
      <c r="X6" s="203">
        <v>1.7</v>
      </c>
      <c r="Y6" s="203">
        <v>0</v>
      </c>
      <c r="Z6" s="203">
        <v>3.03</v>
      </c>
      <c r="AA6" s="203">
        <v>0.96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32</v>
      </c>
      <c r="AJ6" s="203">
        <v>0</v>
      </c>
      <c r="AK6" s="203">
        <v>3.53</v>
      </c>
      <c r="AL6" s="203">
        <v>0</v>
      </c>
      <c r="AM6" s="203">
        <v>0</v>
      </c>
      <c r="AN6" s="203">
        <v>0</v>
      </c>
      <c r="AO6" s="203">
        <v>69.599999999999994</v>
      </c>
      <c r="AP6" s="203">
        <v>89.18</v>
      </c>
    </row>
    <row r="7" spans="1:42">
      <c r="A7" t="s">
        <v>49</v>
      </c>
      <c r="B7" s="203">
        <v>0</v>
      </c>
      <c r="C7" s="203">
        <v>10.15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0.11</v>
      </c>
      <c r="L7" s="203">
        <v>114.43</v>
      </c>
      <c r="M7" s="203">
        <v>0.52</v>
      </c>
      <c r="N7" s="203">
        <v>1.36</v>
      </c>
      <c r="O7" s="203">
        <v>0</v>
      </c>
      <c r="P7" s="203">
        <v>1.85</v>
      </c>
      <c r="Q7" s="203">
        <v>0.25</v>
      </c>
      <c r="R7" s="203">
        <v>0.49</v>
      </c>
      <c r="S7" s="203">
        <v>0.3</v>
      </c>
      <c r="T7" s="203">
        <v>0</v>
      </c>
      <c r="U7" s="203">
        <v>2.0099999999999998</v>
      </c>
      <c r="V7" s="203">
        <v>0.24</v>
      </c>
      <c r="W7" s="203">
        <v>0.4</v>
      </c>
      <c r="X7" s="203">
        <v>1.7</v>
      </c>
      <c r="Y7" s="203">
        <v>0</v>
      </c>
      <c r="Z7" s="203">
        <v>3.03</v>
      </c>
      <c r="AA7" s="203">
        <v>0.96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32</v>
      </c>
      <c r="AJ7" s="203">
        <v>0</v>
      </c>
      <c r="AK7" s="203">
        <v>3.53</v>
      </c>
      <c r="AL7" s="203">
        <v>0</v>
      </c>
      <c r="AM7" s="203">
        <v>0</v>
      </c>
      <c r="AN7" s="203">
        <v>0</v>
      </c>
      <c r="AO7" s="203">
        <v>69.599999999999994</v>
      </c>
      <c r="AP7" s="203">
        <v>89.18</v>
      </c>
    </row>
    <row r="8" spans="1:42">
      <c r="A8" t="s">
        <v>50</v>
      </c>
      <c r="B8" s="203">
        <v>0</v>
      </c>
      <c r="C8" s="203">
        <v>10.15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0.11</v>
      </c>
      <c r="L8" s="203">
        <v>133.68</v>
      </c>
      <c r="M8" s="203">
        <v>0.52</v>
      </c>
      <c r="N8" s="203">
        <v>1.36</v>
      </c>
      <c r="O8" s="203">
        <v>0</v>
      </c>
      <c r="P8" s="203">
        <v>1.85</v>
      </c>
      <c r="Q8" s="203">
        <v>0.25</v>
      </c>
      <c r="R8" s="203">
        <v>0.49</v>
      </c>
      <c r="S8" s="203">
        <v>0.3</v>
      </c>
      <c r="T8" s="203">
        <v>0</v>
      </c>
      <c r="U8" s="203">
        <v>2.0099999999999998</v>
      </c>
      <c r="V8" s="203">
        <v>0.24</v>
      </c>
      <c r="W8" s="203">
        <v>0.4</v>
      </c>
      <c r="X8" s="203">
        <v>1.7</v>
      </c>
      <c r="Y8" s="203">
        <v>0</v>
      </c>
      <c r="Z8" s="203">
        <v>3.03</v>
      </c>
      <c r="AA8" s="203">
        <v>0.96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32</v>
      </c>
      <c r="AJ8" s="203">
        <v>0</v>
      </c>
      <c r="AK8" s="203">
        <v>3.53</v>
      </c>
      <c r="AL8" s="203">
        <v>0</v>
      </c>
      <c r="AM8" s="203">
        <v>0</v>
      </c>
      <c r="AN8" s="203">
        <v>0</v>
      </c>
      <c r="AO8" s="203">
        <v>69.599999999999994</v>
      </c>
      <c r="AP8" s="203">
        <v>89.18</v>
      </c>
    </row>
    <row r="9" spans="1:42">
      <c r="A9" t="s">
        <v>51</v>
      </c>
      <c r="B9" s="203">
        <v>0</v>
      </c>
      <c r="C9" s="203">
        <v>10.15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0.11</v>
      </c>
      <c r="L9" s="203">
        <v>152.93</v>
      </c>
      <c r="M9" s="203">
        <v>0.52</v>
      </c>
      <c r="N9" s="203">
        <v>1.36</v>
      </c>
      <c r="O9" s="203">
        <v>0</v>
      </c>
      <c r="P9" s="203">
        <v>1.85</v>
      </c>
      <c r="Q9" s="203">
        <v>0.25</v>
      </c>
      <c r="R9" s="203">
        <v>0.49</v>
      </c>
      <c r="S9" s="203">
        <v>0.3</v>
      </c>
      <c r="T9" s="203">
        <v>0</v>
      </c>
      <c r="U9" s="203">
        <v>2.0099999999999998</v>
      </c>
      <c r="V9" s="203">
        <v>0.24</v>
      </c>
      <c r="W9" s="203">
        <v>0.4</v>
      </c>
      <c r="X9" s="203">
        <v>1.7</v>
      </c>
      <c r="Y9" s="203">
        <v>0</v>
      </c>
      <c r="Z9" s="203">
        <v>3.03</v>
      </c>
      <c r="AA9" s="203">
        <v>0.96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32</v>
      </c>
      <c r="AJ9" s="203">
        <v>0</v>
      </c>
      <c r="AK9" s="203">
        <v>3.53</v>
      </c>
      <c r="AL9" s="203">
        <v>0</v>
      </c>
      <c r="AM9" s="203">
        <v>0</v>
      </c>
      <c r="AN9" s="203">
        <v>0</v>
      </c>
      <c r="AO9" s="203">
        <v>69.599999999999994</v>
      </c>
      <c r="AP9" s="203">
        <v>89.18</v>
      </c>
    </row>
    <row r="10" spans="1:42">
      <c r="A10" t="s">
        <v>52</v>
      </c>
      <c r="B10" s="203">
        <v>0</v>
      </c>
      <c r="C10" s="203">
        <v>10.15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0.11</v>
      </c>
      <c r="L10" s="203">
        <v>172.18</v>
      </c>
      <c r="M10" s="203">
        <v>0.52</v>
      </c>
      <c r="N10" s="203">
        <v>1.36</v>
      </c>
      <c r="O10" s="203">
        <v>0</v>
      </c>
      <c r="P10" s="203">
        <v>1.85</v>
      </c>
      <c r="Q10" s="203">
        <v>0.25</v>
      </c>
      <c r="R10" s="203">
        <v>0.36</v>
      </c>
      <c r="S10" s="203">
        <v>0.22</v>
      </c>
      <c r="T10" s="203">
        <v>0</v>
      </c>
      <c r="U10" s="203">
        <v>2.0099999999999998</v>
      </c>
      <c r="V10" s="203">
        <v>0.24</v>
      </c>
      <c r="W10" s="203">
        <v>0.4</v>
      </c>
      <c r="X10" s="203">
        <v>1.7</v>
      </c>
      <c r="Y10" s="203">
        <v>0</v>
      </c>
      <c r="Z10" s="203">
        <v>3.03</v>
      </c>
      <c r="AA10" s="203">
        <v>0.96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32</v>
      </c>
      <c r="AJ10" s="203">
        <v>0</v>
      </c>
      <c r="AK10" s="203">
        <v>3.53</v>
      </c>
      <c r="AL10" s="203">
        <v>0</v>
      </c>
      <c r="AM10" s="203">
        <v>0</v>
      </c>
      <c r="AN10" s="203">
        <v>0</v>
      </c>
      <c r="AO10" s="203">
        <v>69.599999999999994</v>
      </c>
      <c r="AP10" s="203">
        <v>89.18</v>
      </c>
    </row>
    <row r="11" spans="1:42">
      <c r="A11" t="s">
        <v>53</v>
      </c>
      <c r="B11" s="203">
        <v>0</v>
      </c>
      <c r="C11" s="203">
        <v>10.15</v>
      </c>
      <c r="D11" s="203">
        <v>2.9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0.11</v>
      </c>
      <c r="L11" s="203">
        <v>181.81</v>
      </c>
      <c r="M11" s="203">
        <v>0.52</v>
      </c>
      <c r="N11" s="203">
        <v>1.36</v>
      </c>
      <c r="O11" s="203">
        <v>0</v>
      </c>
      <c r="P11" s="203">
        <v>1.62</v>
      </c>
      <c r="Q11" s="203">
        <v>0.25</v>
      </c>
      <c r="R11" s="203">
        <v>0.49</v>
      </c>
      <c r="S11" s="203">
        <v>0.31</v>
      </c>
      <c r="T11" s="203">
        <v>0</v>
      </c>
      <c r="U11" s="203">
        <v>2.0099999999999998</v>
      </c>
      <c r="V11" s="203">
        <v>0.24</v>
      </c>
      <c r="W11" s="203">
        <v>0.4</v>
      </c>
      <c r="X11" s="203">
        <v>1.7</v>
      </c>
      <c r="Y11" s="203">
        <v>0</v>
      </c>
      <c r="Z11" s="203">
        <v>3.03</v>
      </c>
      <c r="AA11" s="203">
        <v>0.96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32</v>
      </c>
      <c r="AJ11" s="203">
        <v>0</v>
      </c>
      <c r="AK11" s="203">
        <v>2.4300000000000002</v>
      </c>
      <c r="AL11" s="203">
        <v>0</v>
      </c>
      <c r="AM11" s="203">
        <v>0</v>
      </c>
      <c r="AN11" s="203">
        <v>0</v>
      </c>
      <c r="AO11" s="203">
        <v>69.599999999999994</v>
      </c>
      <c r="AP11" s="203">
        <v>89.18</v>
      </c>
    </row>
    <row r="12" spans="1:42">
      <c r="A12" t="s">
        <v>54</v>
      </c>
      <c r="B12" s="203">
        <v>0</v>
      </c>
      <c r="C12" s="203">
        <v>10.15</v>
      </c>
      <c r="D12" s="203">
        <v>2.9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0.11</v>
      </c>
      <c r="L12" s="203">
        <v>210.68</v>
      </c>
      <c r="M12" s="203">
        <v>0.52</v>
      </c>
      <c r="N12" s="203">
        <v>1.36</v>
      </c>
      <c r="O12" s="203">
        <v>0</v>
      </c>
      <c r="P12" s="203">
        <v>1.62</v>
      </c>
      <c r="Q12" s="203">
        <v>0.25</v>
      </c>
      <c r="R12" s="203">
        <v>0.49</v>
      </c>
      <c r="S12" s="203">
        <v>0.31</v>
      </c>
      <c r="T12" s="203">
        <v>0</v>
      </c>
      <c r="U12" s="203">
        <v>2.0099999999999998</v>
      </c>
      <c r="V12" s="203">
        <v>0.24</v>
      </c>
      <c r="W12" s="203">
        <v>0.4</v>
      </c>
      <c r="X12" s="203">
        <v>1.7</v>
      </c>
      <c r="Y12" s="203">
        <v>0</v>
      </c>
      <c r="Z12" s="203">
        <v>3.03</v>
      </c>
      <c r="AA12" s="203">
        <v>0.96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32</v>
      </c>
      <c r="AJ12" s="203">
        <v>0</v>
      </c>
      <c r="AK12" s="203">
        <v>2.4300000000000002</v>
      </c>
      <c r="AL12" s="203">
        <v>0</v>
      </c>
      <c r="AM12" s="203">
        <v>0</v>
      </c>
      <c r="AN12" s="203">
        <v>0</v>
      </c>
      <c r="AO12" s="203">
        <v>69.599999999999994</v>
      </c>
      <c r="AP12" s="203">
        <v>89.18</v>
      </c>
    </row>
    <row r="13" spans="1:42">
      <c r="A13" t="s">
        <v>55</v>
      </c>
      <c r="B13" s="203">
        <v>0</v>
      </c>
      <c r="C13" s="203">
        <v>10.15</v>
      </c>
      <c r="D13" s="203">
        <v>2.9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2.95</v>
      </c>
      <c r="L13" s="203">
        <v>216.45</v>
      </c>
      <c r="M13" s="203">
        <v>0.52</v>
      </c>
      <c r="N13" s="203">
        <v>1.36</v>
      </c>
      <c r="O13" s="203">
        <v>0</v>
      </c>
      <c r="P13" s="203">
        <v>1.4</v>
      </c>
      <c r="Q13" s="203">
        <v>0.25</v>
      </c>
      <c r="R13" s="203">
        <v>0.49</v>
      </c>
      <c r="S13" s="203">
        <v>0.31</v>
      </c>
      <c r="T13" s="203">
        <v>0</v>
      </c>
      <c r="U13" s="203">
        <v>2.0099999999999998</v>
      </c>
      <c r="V13" s="203">
        <v>0.24</v>
      </c>
      <c r="W13" s="203">
        <v>0.4</v>
      </c>
      <c r="X13" s="203">
        <v>1.7</v>
      </c>
      <c r="Y13" s="203">
        <v>0</v>
      </c>
      <c r="Z13" s="203">
        <v>2.78</v>
      </c>
      <c r="AA13" s="203">
        <v>0.96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69.599999999999994</v>
      </c>
      <c r="AP13" s="203">
        <v>89.18</v>
      </c>
    </row>
    <row r="14" spans="1:42">
      <c r="A14" t="s">
        <v>56</v>
      </c>
      <c r="B14" s="203">
        <v>0</v>
      </c>
      <c r="C14" s="203">
        <v>10.15</v>
      </c>
      <c r="D14" s="203">
        <v>2.9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2.95</v>
      </c>
      <c r="L14" s="203">
        <v>216.45</v>
      </c>
      <c r="M14" s="203">
        <v>0.52</v>
      </c>
      <c r="N14" s="203">
        <v>1.36</v>
      </c>
      <c r="O14" s="203">
        <v>0</v>
      </c>
      <c r="P14" s="203">
        <v>1.4</v>
      </c>
      <c r="Q14" s="203">
        <v>0.25</v>
      </c>
      <c r="R14" s="203">
        <v>0.49</v>
      </c>
      <c r="S14" s="203">
        <v>0.31</v>
      </c>
      <c r="T14" s="203">
        <v>0</v>
      </c>
      <c r="U14" s="203">
        <v>2.0099999999999998</v>
      </c>
      <c r="V14" s="203">
        <v>0.24</v>
      </c>
      <c r="W14" s="203">
        <v>0.4</v>
      </c>
      <c r="X14" s="203">
        <v>1.7</v>
      </c>
      <c r="Y14" s="203">
        <v>0</v>
      </c>
      <c r="Z14" s="203">
        <v>2.78</v>
      </c>
      <c r="AA14" s="203">
        <v>0.96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69.599999999999994</v>
      </c>
      <c r="AP14" s="203">
        <v>89.18</v>
      </c>
    </row>
    <row r="15" spans="1:42">
      <c r="A15" t="s">
        <v>57</v>
      </c>
      <c r="B15" s="203">
        <v>0</v>
      </c>
      <c r="C15" s="203">
        <v>10.15</v>
      </c>
      <c r="D15" s="203">
        <v>2.9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2.95</v>
      </c>
      <c r="L15" s="203">
        <v>216.45</v>
      </c>
      <c r="M15" s="203">
        <v>0.52</v>
      </c>
      <c r="N15" s="203">
        <v>1.36</v>
      </c>
      <c r="O15" s="203">
        <v>0</v>
      </c>
      <c r="P15" s="203">
        <v>1.4</v>
      </c>
      <c r="Q15" s="203">
        <v>0.25</v>
      </c>
      <c r="R15" s="203">
        <v>0.49</v>
      </c>
      <c r="S15" s="203">
        <v>0.31</v>
      </c>
      <c r="T15" s="203">
        <v>0</v>
      </c>
      <c r="U15" s="203">
        <v>2.0099999999999998</v>
      </c>
      <c r="V15" s="203">
        <v>0.24</v>
      </c>
      <c r="W15" s="203">
        <v>0.4</v>
      </c>
      <c r="X15" s="203">
        <v>1.7</v>
      </c>
      <c r="Y15" s="203">
        <v>0</v>
      </c>
      <c r="Z15" s="203">
        <v>2.78</v>
      </c>
      <c r="AA15" s="203">
        <v>0.96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69.599999999999994</v>
      </c>
      <c r="AP15" s="203">
        <v>89.18</v>
      </c>
    </row>
    <row r="16" spans="1:42">
      <c r="A16" t="s">
        <v>58</v>
      </c>
      <c r="B16" s="203">
        <v>0</v>
      </c>
      <c r="C16" s="203">
        <v>10.15</v>
      </c>
      <c r="D16" s="203">
        <v>2.9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216.45</v>
      </c>
      <c r="M16" s="203">
        <v>0.52</v>
      </c>
      <c r="N16" s="203">
        <v>1.36</v>
      </c>
      <c r="O16" s="203">
        <v>0</v>
      </c>
      <c r="P16" s="203">
        <v>1.4</v>
      </c>
      <c r="Q16" s="203">
        <v>4.76</v>
      </c>
      <c r="R16" s="203">
        <v>10.119999999999999</v>
      </c>
      <c r="S16" s="203">
        <v>6.17</v>
      </c>
      <c r="T16" s="203">
        <v>0</v>
      </c>
      <c r="U16" s="203">
        <v>2.0099999999999998</v>
      </c>
      <c r="V16" s="203">
        <v>0.24</v>
      </c>
      <c r="W16" s="203">
        <v>0.4</v>
      </c>
      <c r="X16" s="203">
        <v>1.7</v>
      </c>
      <c r="Y16" s="203">
        <v>0</v>
      </c>
      <c r="Z16" s="203">
        <v>2.78</v>
      </c>
      <c r="AA16" s="203">
        <v>0.96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69.599999999999994</v>
      </c>
      <c r="AP16" s="203">
        <v>89.18</v>
      </c>
    </row>
    <row r="17" spans="1:42">
      <c r="A17" t="s">
        <v>59</v>
      </c>
      <c r="B17" s="203">
        <v>0</v>
      </c>
      <c r="C17" s="203">
        <v>10.15</v>
      </c>
      <c r="D17" s="203">
        <v>2.9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2.95</v>
      </c>
      <c r="L17" s="203">
        <v>216.45</v>
      </c>
      <c r="M17" s="203">
        <v>0.52</v>
      </c>
      <c r="N17" s="203">
        <v>1.36</v>
      </c>
      <c r="O17" s="203">
        <v>0</v>
      </c>
      <c r="P17" s="203">
        <v>1.4</v>
      </c>
      <c r="Q17" s="203">
        <v>4.76</v>
      </c>
      <c r="R17" s="203">
        <v>10.119999999999999</v>
      </c>
      <c r="S17" s="203">
        <v>6.17</v>
      </c>
      <c r="T17" s="203">
        <v>0</v>
      </c>
      <c r="U17" s="203">
        <v>2.0099999999999998</v>
      </c>
      <c r="V17" s="203">
        <v>0.24</v>
      </c>
      <c r="W17" s="203">
        <v>0.4</v>
      </c>
      <c r="X17" s="203">
        <v>1.7</v>
      </c>
      <c r="Y17" s="203">
        <v>0</v>
      </c>
      <c r="Z17" s="203">
        <v>2.36</v>
      </c>
      <c r="AA17" s="203">
        <v>0.83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32</v>
      </c>
      <c r="AJ17" s="203">
        <v>0</v>
      </c>
      <c r="AK17" s="203">
        <v>2.4300000000000002</v>
      </c>
      <c r="AL17" s="203">
        <v>0</v>
      </c>
      <c r="AM17" s="203">
        <v>0</v>
      </c>
      <c r="AN17" s="203">
        <v>0</v>
      </c>
      <c r="AO17" s="203">
        <v>69.599999999999994</v>
      </c>
      <c r="AP17" s="203">
        <v>89.18</v>
      </c>
    </row>
    <row r="18" spans="1:42">
      <c r="A18" t="s">
        <v>60</v>
      </c>
      <c r="B18" s="203">
        <v>0</v>
      </c>
      <c r="C18" s="203">
        <v>10.15</v>
      </c>
      <c r="D18" s="203">
        <v>2.9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2.95</v>
      </c>
      <c r="L18" s="203">
        <v>216.45</v>
      </c>
      <c r="M18" s="203">
        <v>0.52</v>
      </c>
      <c r="N18" s="203">
        <v>1.36</v>
      </c>
      <c r="O18" s="203">
        <v>0</v>
      </c>
      <c r="P18" s="203">
        <v>1.4</v>
      </c>
      <c r="Q18" s="203">
        <v>4.76</v>
      </c>
      <c r="R18" s="203">
        <v>10.119999999999999</v>
      </c>
      <c r="S18" s="203">
        <v>6.17</v>
      </c>
      <c r="T18" s="203">
        <v>0</v>
      </c>
      <c r="U18" s="203">
        <v>2.0099999999999998</v>
      </c>
      <c r="V18" s="203">
        <v>4.43</v>
      </c>
      <c r="W18" s="203">
        <v>0.4</v>
      </c>
      <c r="X18" s="203">
        <v>1.18</v>
      </c>
      <c r="Y18" s="203">
        <v>0</v>
      </c>
      <c r="Z18" s="203">
        <v>2.36</v>
      </c>
      <c r="AA18" s="203">
        <v>0.83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32</v>
      </c>
      <c r="AJ18" s="203">
        <v>0</v>
      </c>
      <c r="AK18" s="203">
        <v>19.600000000000001</v>
      </c>
      <c r="AL18" s="203">
        <v>0</v>
      </c>
      <c r="AM18" s="203">
        <v>0</v>
      </c>
      <c r="AN18" s="203">
        <v>0</v>
      </c>
      <c r="AO18" s="203">
        <v>69.599999999999994</v>
      </c>
      <c r="AP18" s="203">
        <v>89.18</v>
      </c>
    </row>
    <row r="19" spans="1:42">
      <c r="A19" t="s">
        <v>61</v>
      </c>
      <c r="B19" s="203">
        <v>0</v>
      </c>
      <c r="C19" s="203">
        <v>10.15</v>
      </c>
      <c r="D19" s="203">
        <v>2.9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216.45</v>
      </c>
      <c r="M19" s="203">
        <v>0.52</v>
      </c>
      <c r="N19" s="203">
        <v>1.36</v>
      </c>
      <c r="O19" s="203">
        <v>0</v>
      </c>
      <c r="P19" s="203">
        <v>1.4</v>
      </c>
      <c r="Q19" s="203">
        <v>4.76</v>
      </c>
      <c r="R19" s="203">
        <v>10.119999999999999</v>
      </c>
      <c r="S19" s="203">
        <v>6.17</v>
      </c>
      <c r="T19" s="203">
        <v>0</v>
      </c>
      <c r="U19" s="203">
        <v>2.0099999999999998</v>
      </c>
      <c r="V19" s="203">
        <v>4.43</v>
      </c>
      <c r="W19" s="203">
        <v>0.4</v>
      </c>
      <c r="X19" s="203">
        <v>1.7</v>
      </c>
      <c r="Y19" s="203">
        <v>0</v>
      </c>
      <c r="Z19" s="203">
        <v>2.4900000000000002</v>
      </c>
      <c r="AA19" s="203">
        <v>0.83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32</v>
      </c>
      <c r="AJ19" s="203">
        <v>0</v>
      </c>
      <c r="AK19" s="203">
        <v>19.600000000000001</v>
      </c>
      <c r="AL19" s="203">
        <v>0</v>
      </c>
      <c r="AM19" s="203">
        <v>0</v>
      </c>
      <c r="AN19" s="203">
        <v>0</v>
      </c>
      <c r="AO19" s="203">
        <v>69.599999999999994</v>
      </c>
      <c r="AP19" s="203">
        <v>89.18</v>
      </c>
    </row>
    <row r="20" spans="1:42">
      <c r="A20" t="s">
        <v>62</v>
      </c>
      <c r="B20" s="203">
        <v>0</v>
      </c>
      <c r="C20" s="203">
        <v>10.15</v>
      </c>
      <c r="D20" s="203">
        <v>2.9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216.45</v>
      </c>
      <c r="M20" s="203">
        <v>0.52</v>
      </c>
      <c r="N20" s="203">
        <v>1.36</v>
      </c>
      <c r="O20" s="203">
        <v>0</v>
      </c>
      <c r="P20" s="203">
        <v>1.4</v>
      </c>
      <c r="Q20" s="203">
        <v>4.76</v>
      </c>
      <c r="R20" s="203">
        <v>10.119999999999999</v>
      </c>
      <c r="S20" s="203">
        <v>6.17</v>
      </c>
      <c r="T20" s="203">
        <v>0</v>
      </c>
      <c r="U20" s="203">
        <v>2.0099999999999998</v>
      </c>
      <c r="V20" s="203">
        <v>4.43</v>
      </c>
      <c r="W20" s="203">
        <v>0.4</v>
      </c>
      <c r="X20" s="203">
        <v>1.7</v>
      </c>
      <c r="Y20" s="203">
        <v>0</v>
      </c>
      <c r="Z20" s="203">
        <v>2.4900000000000002</v>
      </c>
      <c r="AA20" s="203">
        <v>17.78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32</v>
      </c>
      <c r="AJ20" s="203">
        <v>0</v>
      </c>
      <c r="AK20" s="203">
        <v>19.600000000000001</v>
      </c>
      <c r="AL20" s="203">
        <v>0</v>
      </c>
      <c r="AM20" s="203">
        <v>0</v>
      </c>
      <c r="AN20" s="203">
        <v>0</v>
      </c>
      <c r="AO20" s="203">
        <v>69.599999999999994</v>
      </c>
      <c r="AP20" s="203">
        <v>89.18</v>
      </c>
    </row>
    <row r="21" spans="1:42">
      <c r="A21" t="s">
        <v>63</v>
      </c>
      <c r="B21" s="203">
        <v>0</v>
      </c>
      <c r="C21" s="203">
        <v>10.15</v>
      </c>
      <c r="D21" s="203">
        <v>2.9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216.45</v>
      </c>
      <c r="M21" s="203">
        <v>0.52</v>
      </c>
      <c r="N21" s="203">
        <v>1.36</v>
      </c>
      <c r="O21" s="203">
        <v>0</v>
      </c>
      <c r="P21" s="203">
        <v>1.4</v>
      </c>
      <c r="Q21" s="203">
        <v>3.22</v>
      </c>
      <c r="R21" s="203">
        <v>7.49</v>
      </c>
      <c r="S21" s="203">
        <v>4.43</v>
      </c>
      <c r="T21" s="203">
        <v>0</v>
      </c>
      <c r="U21" s="203">
        <v>2.0099999999999998</v>
      </c>
      <c r="V21" s="203">
        <v>4.43</v>
      </c>
      <c r="W21" s="203">
        <v>0.4</v>
      </c>
      <c r="X21" s="203">
        <v>1.7</v>
      </c>
      <c r="Y21" s="203">
        <v>0</v>
      </c>
      <c r="Z21" s="203">
        <v>2.4900000000000002</v>
      </c>
      <c r="AA21" s="203">
        <v>17.78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32</v>
      </c>
      <c r="AJ21" s="203">
        <v>0</v>
      </c>
      <c r="AK21" s="203">
        <v>19.600000000000001</v>
      </c>
      <c r="AL21" s="203">
        <v>0</v>
      </c>
      <c r="AM21" s="203">
        <v>0</v>
      </c>
      <c r="AN21" s="203">
        <v>0</v>
      </c>
      <c r="AO21" s="203">
        <v>69.599999999999994</v>
      </c>
      <c r="AP21" s="203">
        <v>89.18</v>
      </c>
    </row>
    <row r="22" spans="1:42">
      <c r="A22" t="s">
        <v>64</v>
      </c>
      <c r="B22" s="203">
        <v>0</v>
      </c>
      <c r="C22" s="203">
        <v>10.15</v>
      </c>
      <c r="D22" s="203">
        <v>2.9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216.45</v>
      </c>
      <c r="M22" s="203">
        <v>0.52</v>
      </c>
      <c r="N22" s="203">
        <v>1.36</v>
      </c>
      <c r="O22" s="203">
        <v>0</v>
      </c>
      <c r="P22" s="203">
        <v>1.4</v>
      </c>
      <c r="Q22" s="203">
        <v>3.22</v>
      </c>
      <c r="R22" s="203">
        <v>7.49</v>
      </c>
      <c r="S22" s="203">
        <v>4.43</v>
      </c>
      <c r="T22" s="203">
        <v>0</v>
      </c>
      <c r="U22" s="203">
        <v>2.0099999999999998</v>
      </c>
      <c r="V22" s="203">
        <v>4.43</v>
      </c>
      <c r="W22" s="203">
        <v>0.4</v>
      </c>
      <c r="X22" s="203">
        <v>1.7</v>
      </c>
      <c r="Y22" s="203">
        <v>0</v>
      </c>
      <c r="Z22" s="203">
        <v>38.93</v>
      </c>
      <c r="AA22" s="203">
        <v>17.78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32</v>
      </c>
      <c r="AJ22" s="203">
        <v>0</v>
      </c>
      <c r="AK22" s="203">
        <v>19.600000000000001</v>
      </c>
      <c r="AL22" s="203">
        <v>0</v>
      </c>
      <c r="AM22" s="203">
        <v>0</v>
      </c>
      <c r="AN22" s="203">
        <v>0</v>
      </c>
      <c r="AO22" s="203">
        <v>69.599999999999994</v>
      </c>
      <c r="AP22" s="203">
        <v>89.18</v>
      </c>
    </row>
    <row r="23" spans="1:42">
      <c r="A23" t="s">
        <v>65</v>
      </c>
      <c r="B23" s="203">
        <v>0</v>
      </c>
      <c r="C23" s="203">
        <v>10.15</v>
      </c>
      <c r="D23" s="203">
        <v>2.9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2.95</v>
      </c>
      <c r="L23" s="203">
        <v>216.45</v>
      </c>
      <c r="M23" s="203">
        <v>0.52</v>
      </c>
      <c r="N23" s="203">
        <v>1.36</v>
      </c>
      <c r="O23" s="203">
        <v>0</v>
      </c>
      <c r="P23" s="203">
        <v>1.4</v>
      </c>
      <c r="Q23" s="203">
        <v>3.22</v>
      </c>
      <c r="R23" s="203">
        <v>7.49</v>
      </c>
      <c r="S23" s="203">
        <v>4.43</v>
      </c>
      <c r="T23" s="203">
        <v>0</v>
      </c>
      <c r="U23" s="203">
        <v>2.0099999999999998</v>
      </c>
      <c r="V23" s="203">
        <v>4.43</v>
      </c>
      <c r="W23" s="203">
        <v>0.4</v>
      </c>
      <c r="X23" s="203">
        <v>1.7</v>
      </c>
      <c r="Y23" s="203">
        <v>0</v>
      </c>
      <c r="Z23" s="203">
        <v>39.19</v>
      </c>
      <c r="AA23" s="203">
        <v>17.78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31.62</v>
      </c>
      <c r="AJ23" s="203">
        <v>0</v>
      </c>
      <c r="AK23" s="203">
        <v>19.600000000000001</v>
      </c>
      <c r="AL23" s="203">
        <v>0</v>
      </c>
      <c r="AM23" s="203">
        <v>0</v>
      </c>
      <c r="AN23" s="203">
        <v>0</v>
      </c>
      <c r="AO23" s="203">
        <v>69.599999999999994</v>
      </c>
      <c r="AP23" s="203">
        <v>89.18</v>
      </c>
    </row>
    <row r="24" spans="1:42">
      <c r="A24" t="s">
        <v>66</v>
      </c>
      <c r="B24" s="203">
        <v>0</v>
      </c>
      <c r="C24" s="203">
        <v>10.15</v>
      </c>
      <c r="D24" s="203">
        <v>2.9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2.95</v>
      </c>
      <c r="L24" s="203">
        <v>216.45</v>
      </c>
      <c r="M24" s="203">
        <v>0.52</v>
      </c>
      <c r="N24" s="203">
        <v>1.36</v>
      </c>
      <c r="O24" s="203">
        <v>0</v>
      </c>
      <c r="P24" s="203">
        <v>1.4</v>
      </c>
      <c r="Q24" s="203">
        <v>3.22</v>
      </c>
      <c r="R24" s="203">
        <v>7.49</v>
      </c>
      <c r="S24" s="203">
        <v>4.43</v>
      </c>
      <c r="T24" s="203">
        <v>0</v>
      </c>
      <c r="U24" s="203">
        <v>2.0099999999999998</v>
      </c>
      <c r="V24" s="203">
        <v>4.43</v>
      </c>
      <c r="W24" s="203">
        <v>0.4</v>
      </c>
      <c r="X24" s="203">
        <v>1.7</v>
      </c>
      <c r="Y24" s="203">
        <v>0</v>
      </c>
      <c r="Z24" s="203">
        <v>39.19</v>
      </c>
      <c r="AA24" s="203">
        <v>17.78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31.62</v>
      </c>
      <c r="AJ24" s="203">
        <v>0</v>
      </c>
      <c r="AK24" s="203">
        <v>19.600000000000001</v>
      </c>
      <c r="AL24" s="203">
        <v>0</v>
      </c>
      <c r="AM24" s="203">
        <v>0</v>
      </c>
      <c r="AN24" s="203">
        <v>0</v>
      </c>
      <c r="AO24" s="203">
        <v>69.599999999999994</v>
      </c>
      <c r="AP24" s="203">
        <v>89.18</v>
      </c>
    </row>
    <row r="25" spans="1:42">
      <c r="A25" t="s">
        <v>67</v>
      </c>
      <c r="B25" s="203">
        <v>0</v>
      </c>
      <c r="C25" s="203">
        <v>10.15</v>
      </c>
      <c r="D25" s="203">
        <v>2.9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0.11</v>
      </c>
      <c r="L25" s="203">
        <v>172.18</v>
      </c>
      <c r="M25" s="203">
        <v>0.52</v>
      </c>
      <c r="N25" s="203">
        <v>1.36</v>
      </c>
      <c r="O25" s="203">
        <v>0</v>
      </c>
      <c r="P25" s="203">
        <v>1.4</v>
      </c>
      <c r="Q25" s="203">
        <v>0.25</v>
      </c>
      <c r="R25" s="203">
        <v>0.49</v>
      </c>
      <c r="S25" s="203">
        <v>0.31</v>
      </c>
      <c r="T25" s="203">
        <v>0</v>
      </c>
      <c r="U25" s="203">
        <v>2.0099999999999998</v>
      </c>
      <c r="V25" s="203">
        <v>0.24</v>
      </c>
      <c r="W25" s="203">
        <v>0.4</v>
      </c>
      <c r="X25" s="203">
        <v>1.7</v>
      </c>
      <c r="Y25" s="203">
        <v>0</v>
      </c>
      <c r="Z25" s="203">
        <v>6.58</v>
      </c>
      <c r="AA25" s="203">
        <v>0.96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31.62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69.599999999999994</v>
      </c>
      <c r="AP25" s="203">
        <v>89.18</v>
      </c>
    </row>
    <row r="26" spans="1:42">
      <c r="A26" t="s">
        <v>68</v>
      </c>
      <c r="B26" s="203">
        <v>0</v>
      </c>
      <c r="C26" s="203">
        <v>10.15</v>
      </c>
      <c r="D26" s="203">
        <v>2.9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0.11</v>
      </c>
      <c r="L26" s="203">
        <v>27.81</v>
      </c>
      <c r="M26" s="203">
        <v>0.52</v>
      </c>
      <c r="N26" s="203">
        <v>1.36</v>
      </c>
      <c r="O26" s="203">
        <v>0</v>
      </c>
      <c r="P26" s="203">
        <v>1.4</v>
      </c>
      <c r="Q26" s="203">
        <v>0.25</v>
      </c>
      <c r="R26" s="203">
        <v>0.49</v>
      </c>
      <c r="S26" s="203">
        <v>0.31</v>
      </c>
      <c r="T26" s="203">
        <v>0</v>
      </c>
      <c r="U26" s="203">
        <v>2.0099999999999998</v>
      </c>
      <c r="V26" s="203">
        <v>0.24</v>
      </c>
      <c r="W26" s="203">
        <v>0.4</v>
      </c>
      <c r="X26" s="203">
        <v>1.7</v>
      </c>
      <c r="Y26" s="203">
        <v>0</v>
      </c>
      <c r="Z26" s="203">
        <v>6.58</v>
      </c>
      <c r="AA26" s="203">
        <v>0.96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31.62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69.599999999999994</v>
      </c>
      <c r="AP26" s="203">
        <v>89.18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0.11</v>
      </c>
      <c r="L27" s="203">
        <v>143.31</v>
      </c>
      <c r="M27" s="203">
        <v>0.52</v>
      </c>
      <c r="N27" s="203">
        <v>1.36</v>
      </c>
      <c r="O27" s="203">
        <v>0</v>
      </c>
      <c r="P27" s="203">
        <v>1.4</v>
      </c>
      <c r="Q27" s="203">
        <v>0.25</v>
      </c>
      <c r="R27" s="203">
        <v>0.49</v>
      </c>
      <c r="S27" s="203">
        <v>0.3</v>
      </c>
      <c r="T27" s="203">
        <v>0</v>
      </c>
      <c r="U27" s="203">
        <v>2.0099999999999998</v>
      </c>
      <c r="V27" s="203">
        <v>0.24</v>
      </c>
      <c r="W27" s="203">
        <v>0.4</v>
      </c>
      <c r="X27" s="203">
        <v>1.7</v>
      </c>
      <c r="Y27" s="203">
        <v>0</v>
      </c>
      <c r="Z27" s="203">
        <v>6.58</v>
      </c>
      <c r="AA27" s="203">
        <v>0.96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31.62</v>
      </c>
      <c r="AJ27" s="203">
        <v>0</v>
      </c>
      <c r="AK27" s="203">
        <v>2.4300000000000002</v>
      </c>
      <c r="AL27" s="203">
        <v>0</v>
      </c>
      <c r="AM27" s="203">
        <v>0</v>
      </c>
      <c r="AN27" s="203">
        <v>0</v>
      </c>
      <c r="AO27" s="203">
        <v>69.599999999999994</v>
      </c>
      <c r="AP27" s="203">
        <v>89.18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0.11</v>
      </c>
      <c r="L28" s="203">
        <v>17.28</v>
      </c>
      <c r="M28" s="203">
        <v>0.52</v>
      </c>
      <c r="N28" s="203">
        <v>1.36</v>
      </c>
      <c r="O28" s="203">
        <v>0</v>
      </c>
      <c r="P28" s="203">
        <v>1.4</v>
      </c>
      <c r="Q28" s="203">
        <v>0.25</v>
      </c>
      <c r="R28" s="203">
        <v>0.49</v>
      </c>
      <c r="S28" s="203">
        <v>0.3</v>
      </c>
      <c r="T28" s="203">
        <v>0</v>
      </c>
      <c r="U28" s="203">
        <v>2.0099999999999998</v>
      </c>
      <c r="V28" s="203">
        <v>0.24</v>
      </c>
      <c r="W28" s="203">
        <v>0.4</v>
      </c>
      <c r="X28" s="203">
        <v>1.7</v>
      </c>
      <c r="Y28" s="203">
        <v>0</v>
      </c>
      <c r="Z28" s="203">
        <v>6.58</v>
      </c>
      <c r="AA28" s="203">
        <v>0.96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31.62</v>
      </c>
      <c r="AJ28" s="203">
        <v>0</v>
      </c>
      <c r="AK28" s="203">
        <v>2.4300000000000002</v>
      </c>
      <c r="AL28" s="203">
        <v>0</v>
      </c>
      <c r="AM28" s="203">
        <v>0</v>
      </c>
      <c r="AN28" s="203">
        <v>0</v>
      </c>
      <c r="AO28" s="203">
        <v>69.599999999999994</v>
      </c>
      <c r="AP28" s="203">
        <v>89.18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0.11</v>
      </c>
      <c r="L29" s="203">
        <v>143.31</v>
      </c>
      <c r="M29" s="203">
        <v>0.52</v>
      </c>
      <c r="N29" s="203">
        <v>1.36</v>
      </c>
      <c r="O29" s="203">
        <v>0</v>
      </c>
      <c r="P29" s="203">
        <v>1.4</v>
      </c>
      <c r="Q29" s="203">
        <v>0.25</v>
      </c>
      <c r="R29" s="203">
        <v>0.49</v>
      </c>
      <c r="S29" s="203">
        <v>0.3</v>
      </c>
      <c r="T29" s="203">
        <v>0</v>
      </c>
      <c r="U29" s="203">
        <v>2.0099999999999998</v>
      </c>
      <c r="V29" s="203">
        <v>0.24</v>
      </c>
      <c r="W29" s="203">
        <v>0.4</v>
      </c>
      <c r="X29" s="203">
        <v>1.7</v>
      </c>
      <c r="Y29" s="203">
        <v>0</v>
      </c>
      <c r="Z29" s="203">
        <v>6.58</v>
      </c>
      <c r="AA29" s="203">
        <v>0.96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31.62</v>
      </c>
      <c r="AJ29" s="203">
        <v>0</v>
      </c>
      <c r="AK29" s="203">
        <v>2.4300000000000002</v>
      </c>
      <c r="AL29" s="203">
        <v>0</v>
      </c>
      <c r="AM29" s="203">
        <v>0</v>
      </c>
      <c r="AN29" s="203">
        <v>0</v>
      </c>
      <c r="AO29" s="203">
        <v>69.599999999999994</v>
      </c>
      <c r="AP29" s="203">
        <v>89.18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0.11</v>
      </c>
      <c r="L30" s="203">
        <v>18.18</v>
      </c>
      <c r="M30" s="203">
        <v>0.52</v>
      </c>
      <c r="N30" s="203">
        <v>1.36</v>
      </c>
      <c r="O30" s="203">
        <v>0</v>
      </c>
      <c r="P30" s="203">
        <v>1.4</v>
      </c>
      <c r="Q30" s="203">
        <v>0.25</v>
      </c>
      <c r="R30" s="203">
        <v>0.49</v>
      </c>
      <c r="S30" s="203">
        <v>0.31</v>
      </c>
      <c r="T30" s="203">
        <v>0</v>
      </c>
      <c r="U30" s="203">
        <v>2.0099999999999998</v>
      </c>
      <c r="V30" s="203">
        <v>0.24</v>
      </c>
      <c r="W30" s="203">
        <v>0.4</v>
      </c>
      <c r="X30" s="203">
        <v>1.7</v>
      </c>
      <c r="Y30" s="203">
        <v>0</v>
      </c>
      <c r="Z30" s="203">
        <v>6.58</v>
      </c>
      <c r="AA30" s="203">
        <v>0.96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31.62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69.599999999999994</v>
      </c>
      <c r="AP30" s="203">
        <v>89.18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0.11</v>
      </c>
      <c r="L31" s="203">
        <v>162.55000000000001</v>
      </c>
      <c r="M31" s="203">
        <v>0.52</v>
      </c>
      <c r="N31" s="203">
        <v>1.36</v>
      </c>
      <c r="O31" s="203">
        <v>0</v>
      </c>
      <c r="P31" s="203">
        <v>1.4</v>
      </c>
      <c r="Q31" s="203">
        <v>0.25</v>
      </c>
      <c r="R31" s="203">
        <v>0.49</v>
      </c>
      <c r="S31" s="203">
        <v>0.31</v>
      </c>
      <c r="T31" s="203">
        <v>0</v>
      </c>
      <c r="U31" s="203">
        <v>2.0099999999999998</v>
      </c>
      <c r="V31" s="203">
        <v>0.24</v>
      </c>
      <c r="W31" s="203">
        <v>0.4</v>
      </c>
      <c r="X31" s="203">
        <v>1.7</v>
      </c>
      <c r="Y31" s="203">
        <v>0</v>
      </c>
      <c r="Z31" s="203">
        <v>2.91</v>
      </c>
      <c r="AA31" s="203">
        <v>0.96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31.62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69.599999999999994</v>
      </c>
      <c r="AP31" s="203">
        <v>89.18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2.95</v>
      </c>
      <c r="L32" s="203">
        <v>216.45</v>
      </c>
      <c r="M32" s="203">
        <v>0.52</v>
      </c>
      <c r="N32" s="203">
        <v>1.36</v>
      </c>
      <c r="O32" s="203">
        <v>0</v>
      </c>
      <c r="P32" s="203">
        <v>1.4</v>
      </c>
      <c r="Q32" s="203">
        <v>0.25</v>
      </c>
      <c r="R32" s="203">
        <v>0.49</v>
      </c>
      <c r="S32" s="203">
        <v>0.31</v>
      </c>
      <c r="T32" s="203">
        <v>0</v>
      </c>
      <c r="U32" s="203">
        <v>2.0099999999999998</v>
      </c>
      <c r="V32" s="203">
        <v>0.24</v>
      </c>
      <c r="W32" s="203">
        <v>0.4</v>
      </c>
      <c r="X32" s="203">
        <v>1.7</v>
      </c>
      <c r="Y32" s="203">
        <v>0</v>
      </c>
      <c r="Z32" s="203">
        <v>2.91</v>
      </c>
      <c r="AA32" s="203">
        <v>0.96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31.62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69.599999999999994</v>
      </c>
      <c r="AP32" s="203">
        <v>89.18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2.95</v>
      </c>
      <c r="L33" s="203">
        <v>216.45</v>
      </c>
      <c r="M33" s="203">
        <v>0.52</v>
      </c>
      <c r="N33" s="203">
        <v>1.36</v>
      </c>
      <c r="O33" s="203">
        <v>0</v>
      </c>
      <c r="P33" s="203">
        <v>1.4</v>
      </c>
      <c r="Q33" s="203">
        <v>0</v>
      </c>
      <c r="R33" s="203">
        <v>0</v>
      </c>
      <c r="S33" s="203">
        <v>0</v>
      </c>
      <c r="T33" s="203">
        <v>0</v>
      </c>
      <c r="U33" s="203">
        <v>2.0099999999999998</v>
      </c>
      <c r="V33" s="203">
        <v>0.24</v>
      </c>
      <c r="W33" s="203">
        <v>0.4</v>
      </c>
      <c r="X33" s="203">
        <v>1.7</v>
      </c>
      <c r="Y33" s="203">
        <v>0</v>
      </c>
      <c r="Z33" s="203">
        <v>2.91</v>
      </c>
      <c r="AA33" s="203">
        <v>0.96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31.62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69.599999999999994</v>
      </c>
      <c r="AP33" s="203">
        <v>89.18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2.95</v>
      </c>
      <c r="L34" s="203">
        <v>216.45</v>
      </c>
      <c r="M34" s="203">
        <v>0.52</v>
      </c>
      <c r="N34" s="203">
        <v>1.36</v>
      </c>
      <c r="O34" s="203">
        <v>0</v>
      </c>
      <c r="P34" s="203">
        <v>1.4</v>
      </c>
      <c r="Q34" s="203">
        <v>3.3</v>
      </c>
      <c r="R34" s="203">
        <v>8.18</v>
      </c>
      <c r="S34" s="203">
        <v>4.76</v>
      </c>
      <c r="T34" s="203">
        <v>0</v>
      </c>
      <c r="U34" s="203">
        <v>2.0099999999999998</v>
      </c>
      <c r="V34" s="203">
        <v>4.43</v>
      </c>
      <c r="W34" s="203">
        <v>3.94</v>
      </c>
      <c r="X34" s="203">
        <v>21.2</v>
      </c>
      <c r="Y34" s="203">
        <v>0</v>
      </c>
      <c r="Z34" s="203">
        <v>39.19</v>
      </c>
      <c r="AA34" s="203">
        <v>17.829999999999998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31.62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69.599999999999994</v>
      </c>
      <c r="AP34" s="203">
        <v>89.18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2.95</v>
      </c>
      <c r="L35" s="203">
        <v>216.45</v>
      </c>
      <c r="M35" s="203">
        <v>0.52</v>
      </c>
      <c r="N35" s="203">
        <v>1.36</v>
      </c>
      <c r="O35" s="203">
        <v>0</v>
      </c>
      <c r="P35" s="203">
        <v>1.4</v>
      </c>
      <c r="Q35" s="203">
        <v>4.76</v>
      </c>
      <c r="R35" s="203">
        <v>10.119999999999999</v>
      </c>
      <c r="S35" s="203">
        <v>5.1100000000000003</v>
      </c>
      <c r="T35" s="203">
        <v>0</v>
      </c>
      <c r="U35" s="203">
        <v>2.0099999999999998</v>
      </c>
      <c r="V35" s="203">
        <v>4.43</v>
      </c>
      <c r="W35" s="203">
        <v>3.94</v>
      </c>
      <c r="X35" s="203">
        <v>21.2</v>
      </c>
      <c r="Y35" s="203">
        <v>0</v>
      </c>
      <c r="Z35" s="203">
        <v>39.19</v>
      </c>
      <c r="AA35" s="203">
        <v>17.829999999999998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32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69.599999999999994</v>
      </c>
      <c r="AP35" s="203">
        <v>89.18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2.95</v>
      </c>
      <c r="L36" s="203">
        <v>216.45</v>
      </c>
      <c r="M36" s="203">
        <v>0.52</v>
      </c>
      <c r="N36" s="203">
        <v>1.36</v>
      </c>
      <c r="O36" s="203">
        <v>0</v>
      </c>
      <c r="P36" s="203">
        <v>1.4</v>
      </c>
      <c r="Q36" s="203">
        <v>4.76</v>
      </c>
      <c r="R36" s="203">
        <v>10.119999999999999</v>
      </c>
      <c r="S36" s="203">
        <v>5.1100000000000003</v>
      </c>
      <c r="T36" s="203">
        <v>0</v>
      </c>
      <c r="U36" s="203">
        <v>2.0099999999999998</v>
      </c>
      <c r="V36" s="203">
        <v>4.43</v>
      </c>
      <c r="W36" s="203">
        <v>3.94</v>
      </c>
      <c r="X36" s="203">
        <v>21.2</v>
      </c>
      <c r="Y36" s="203">
        <v>0</v>
      </c>
      <c r="Z36" s="203">
        <v>39.19</v>
      </c>
      <c r="AA36" s="203">
        <v>17.829999999999998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32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69.599999999999994</v>
      </c>
      <c r="AP36" s="203">
        <v>89.18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2.95</v>
      </c>
      <c r="L37" s="203">
        <v>216.45</v>
      </c>
      <c r="M37" s="203">
        <v>0.52</v>
      </c>
      <c r="N37" s="203">
        <v>1.36</v>
      </c>
      <c r="O37" s="203">
        <v>0</v>
      </c>
      <c r="P37" s="203">
        <v>1.4</v>
      </c>
      <c r="Q37" s="203">
        <v>4.76</v>
      </c>
      <c r="R37" s="203">
        <v>10.119999999999999</v>
      </c>
      <c r="S37" s="203">
        <v>5.1100000000000003</v>
      </c>
      <c r="T37" s="203">
        <v>0</v>
      </c>
      <c r="U37" s="203">
        <v>2.0099999999999998</v>
      </c>
      <c r="V37" s="203">
        <v>4.43</v>
      </c>
      <c r="W37" s="203">
        <v>3.94</v>
      </c>
      <c r="X37" s="203">
        <v>21.2</v>
      </c>
      <c r="Y37" s="203">
        <v>0</v>
      </c>
      <c r="Z37" s="203">
        <v>39.19</v>
      </c>
      <c r="AA37" s="203">
        <v>17.829999999999998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32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69.599999999999994</v>
      </c>
      <c r="AP37" s="203">
        <v>89.18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2.95</v>
      </c>
      <c r="L38" s="203">
        <v>216.45</v>
      </c>
      <c r="M38" s="203">
        <v>0.52</v>
      </c>
      <c r="N38" s="203">
        <v>1.36</v>
      </c>
      <c r="O38" s="203">
        <v>0</v>
      </c>
      <c r="P38" s="203">
        <v>1.4</v>
      </c>
      <c r="Q38" s="203">
        <v>4.76</v>
      </c>
      <c r="R38" s="203">
        <v>10.119999999999999</v>
      </c>
      <c r="S38" s="203">
        <v>5.1100000000000003</v>
      </c>
      <c r="T38" s="203">
        <v>0</v>
      </c>
      <c r="U38" s="203">
        <v>2.0099999999999998</v>
      </c>
      <c r="V38" s="203">
        <v>4.43</v>
      </c>
      <c r="W38" s="203">
        <v>3.94</v>
      </c>
      <c r="X38" s="203">
        <v>21.2</v>
      </c>
      <c r="Y38" s="203">
        <v>0</v>
      </c>
      <c r="Z38" s="203">
        <v>39.19</v>
      </c>
      <c r="AA38" s="203">
        <v>17.829999999999998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32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69.599999999999994</v>
      </c>
      <c r="AP38" s="203">
        <v>89.18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2.95</v>
      </c>
      <c r="L39" s="203">
        <v>216.45</v>
      </c>
      <c r="M39" s="203">
        <v>0.52</v>
      </c>
      <c r="N39" s="203">
        <v>1.36</v>
      </c>
      <c r="O39" s="203">
        <v>0</v>
      </c>
      <c r="P39" s="203">
        <v>1.4</v>
      </c>
      <c r="Q39" s="203">
        <v>3.55</v>
      </c>
      <c r="R39" s="203">
        <v>8.57</v>
      </c>
      <c r="S39" s="203">
        <v>5.1100000000000003</v>
      </c>
      <c r="T39" s="203">
        <v>0</v>
      </c>
      <c r="U39" s="203">
        <v>2.0099999999999998</v>
      </c>
      <c r="V39" s="203">
        <v>4.43</v>
      </c>
      <c r="W39" s="203">
        <v>3.94</v>
      </c>
      <c r="X39" s="203">
        <v>21.2</v>
      </c>
      <c r="Y39" s="203">
        <v>0</v>
      </c>
      <c r="Z39" s="203">
        <v>39.19</v>
      </c>
      <c r="AA39" s="203">
        <v>17.829999999999998</v>
      </c>
      <c r="AB39" s="203">
        <v>0</v>
      </c>
      <c r="AC39" s="203">
        <v>12.95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32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69.599999999999994</v>
      </c>
      <c r="AP39" s="203">
        <v>89.18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2.95</v>
      </c>
      <c r="L40" s="203">
        <v>216.45</v>
      </c>
      <c r="M40" s="203">
        <v>0.52</v>
      </c>
      <c r="N40" s="203">
        <v>1.36</v>
      </c>
      <c r="O40" s="203">
        <v>0</v>
      </c>
      <c r="P40" s="203">
        <v>1.4</v>
      </c>
      <c r="Q40" s="203">
        <v>3.55</v>
      </c>
      <c r="R40" s="203">
        <v>10.119999999999999</v>
      </c>
      <c r="S40" s="203">
        <v>5.1100000000000003</v>
      </c>
      <c r="T40" s="203">
        <v>0</v>
      </c>
      <c r="U40" s="203">
        <v>2.0099999999999998</v>
      </c>
      <c r="V40" s="203">
        <v>4.43</v>
      </c>
      <c r="W40" s="203">
        <v>3.94</v>
      </c>
      <c r="X40" s="203">
        <v>21.2</v>
      </c>
      <c r="Y40" s="203">
        <v>0</v>
      </c>
      <c r="Z40" s="203">
        <v>39.19</v>
      </c>
      <c r="AA40" s="203">
        <v>17.829999999999998</v>
      </c>
      <c r="AB40" s="203">
        <v>0</v>
      </c>
      <c r="AC40" s="203">
        <v>12.95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32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69.599999999999994</v>
      </c>
      <c r="AP40" s="203">
        <v>89.18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2.95</v>
      </c>
      <c r="L41" s="203">
        <v>216.45</v>
      </c>
      <c r="M41" s="203">
        <v>0.52</v>
      </c>
      <c r="N41" s="203">
        <v>1.36</v>
      </c>
      <c r="O41" s="203">
        <v>0</v>
      </c>
      <c r="P41" s="203">
        <v>1.4</v>
      </c>
      <c r="Q41" s="203">
        <v>3.55</v>
      </c>
      <c r="R41" s="203">
        <v>10.119999999999999</v>
      </c>
      <c r="S41" s="203">
        <v>5.1100000000000003</v>
      </c>
      <c r="T41" s="203">
        <v>0</v>
      </c>
      <c r="U41" s="203">
        <v>2.0099999999999998</v>
      </c>
      <c r="V41" s="203">
        <v>4.43</v>
      </c>
      <c r="W41" s="203">
        <v>3.94</v>
      </c>
      <c r="X41" s="203">
        <v>21.2</v>
      </c>
      <c r="Y41" s="203">
        <v>0</v>
      </c>
      <c r="Z41" s="203">
        <v>39.19</v>
      </c>
      <c r="AA41" s="203">
        <v>17.829999999999998</v>
      </c>
      <c r="AB41" s="203">
        <v>0</v>
      </c>
      <c r="AC41" s="203">
        <v>12.95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32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69.599999999999994</v>
      </c>
      <c r="AP41" s="203">
        <v>89.18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2.95</v>
      </c>
      <c r="L42" s="203">
        <v>216.45</v>
      </c>
      <c r="M42" s="203">
        <v>0.52</v>
      </c>
      <c r="N42" s="203">
        <v>1.36</v>
      </c>
      <c r="O42" s="203">
        <v>0</v>
      </c>
      <c r="P42" s="203">
        <v>1.4</v>
      </c>
      <c r="Q42" s="203">
        <v>3.63</v>
      </c>
      <c r="R42" s="203">
        <v>10.119999999999999</v>
      </c>
      <c r="S42" s="203">
        <v>5.1100000000000003</v>
      </c>
      <c r="T42" s="203">
        <v>0</v>
      </c>
      <c r="U42" s="203">
        <v>2.0099999999999998</v>
      </c>
      <c r="V42" s="203">
        <v>4.43</v>
      </c>
      <c r="W42" s="203">
        <v>3.94</v>
      </c>
      <c r="X42" s="203">
        <v>21.2</v>
      </c>
      <c r="Y42" s="203">
        <v>0</v>
      </c>
      <c r="Z42" s="203">
        <v>39.19</v>
      </c>
      <c r="AA42" s="203">
        <v>17.829999999999998</v>
      </c>
      <c r="AB42" s="203">
        <v>0</v>
      </c>
      <c r="AC42" s="203">
        <v>12.95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32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69.599999999999994</v>
      </c>
      <c r="AP42" s="203">
        <v>89.18</v>
      </c>
    </row>
    <row r="43" spans="1:42">
      <c r="A43" t="s">
        <v>85</v>
      </c>
      <c r="B43" s="203">
        <v>0</v>
      </c>
      <c r="C43" s="203">
        <v>10.15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2.95</v>
      </c>
      <c r="L43" s="203">
        <v>216.45</v>
      </c>
      <c r="M43" s="203">
        <v>0.52</v>
      </c>
      <c r="N43" s="203">
        <v>1.36</v>
      </c>
      <c r="O43" s="203">
        <v>0</v>
      </c>
      <c r="P43" s="203">
        <v>1.4</v>
      </c>
      <c r="Q43" s="203">
        <v>4.6900000000000004</v>
      </c>
      <c r="R43" s="203">
        <v>10.119999999999999</v>
      </c>
      <c r="S43" s="203">
        <v>5.14</v>
      </c>
      <c r="T43" s="203">
        <v>0</v>
      </c>
      <c r="U43" s="203">
        <v>2.0099999999999998</v>
      </c>
      <c r="V43" s="203">
        <v>4.43</v>
      </c>
      <c r="W43" s="203">
        <v>3.94</v>
      </c>
      <c r="X43" s="203">
        <v>21.2</v>
      </c>
      <c r="Y43" s="203">
        <v>0</v>
      </c>
      <c r="Z43" s="203">
        <v>39.19</v>
      </c>
      <c r="AA43" s="203">
        <v>17.829999999999998</v>
      </c>
      <c r="AB43" s="203">
        <v>0</v>
      </c>
      <c r="AC43" s="203">
        <v>12.95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30.46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69.599999999999994</v>
      </c>
      <c r="AP43" s="203">
        <v>89.18</v>
      </c>
    </row>
    <row r="44" spans="1:42">
      <c r="A44" t="s">
        <v>86</v>
      </c>
      <c r="B44" s="203">
        <v>0</v>
      </c>
      <c r="C44" s="203">
        <v>10.15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2.95</v>
      </c>
      <c r="L44" s="203">
        <v>216.45</v>
      </c>
      <c r="M44" s="203">
        <v>0.52</v>
      </c>
      <c r="N44" s="203">
        <v>1.36</v>
      </c>
      <c r="O44" s="203">
        <v>0</v>
      </c>
      <c r="P44" s="203">
        <v>1.4</v>
      </c>
      <c r="Q44" s="203">
        <v>4.6900000000000004</v>
      </c>
      <c r="R44" s="203">
        <v>10.119999999999999</v>
      </c>
      <c r="S44" s="203">
        <v>5.14</v>
      </c>
      <c r="T44" s="203">
        <v>0</v>
      </c>
      <c r="U44" s="203">
        <v>2.0099999999999998</v>
      </c>
      <c r="V44" s="203">
        <v>4.43</v>
      </c>
      <c r="W44" s="203">
        <v>3.94</v>
      </c>
      <c r="X44" s="203">
        <v>21.2</v>
      </c>
      <c r="Y44" s="203">
        <v>0</v>
      </c>
      <c r="Z44" s="203">
        <v>39.19</v>
      </c>
      <c r="AA44" s="203">
        <v>17.829999999999998</v>
      </c>
      <c r="AB44" s="203">
        <v>0</v>
      </c>
      <c r="AC44" s="203">
        <v>12.95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30.46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69.599999999999994</v>
      </c>
      <c r="AP44" s="203">
        <v>89.18</v>
      </c>
    </row>
    <row r="45" spans="1:42">
      <c r="A45" t="s">
        <v>87</v>
      </c>
      <c r="B45" s="203">
        <v>0</v>
      </c>
      <c r="C45" s="203">
        <v>10.15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2.95</v>
      </c>
      <c r="L45" s="203">
        <v>216.45</v>
      </c>
      <c r="M45" s="203">
        <v>0.52</v>
      </c>
      <c r="N45" s="203">
        <v>1.36</v>
      </c>
      <c r="O45" s="203">
        <v>0</v>
      </c>
      <c r="P45" s="203">
        <v>1.4</v>
      </c>
      <c r="Q45" s="203">
        <v>4.6900000000000004</v>
      </c>
      <c r="R45" s="203">
        <v>10.119999999999999</v>
      </c>
      <c r="S45" s="203">
        <v>5.14</v>
      </c>
      <c r="T45" s="203">
        <v>0</v>
      </c>
      <c r="U45" s="203">
        <v>2.0099999999999998</v>
      </c>
      <c r="V45" s="203">
        <v>4.43</v>
      </c>
      <c r="W45" s="203">
        <v>3.94</v>
      </c>
      <c r="X45" s="203">
        <v>21.2</v>
      </c>
      <c r="Y45" s="203">
        <v>0</v>
      </c>
      <c r="Z45" s="203">
        <v>38.93</v>
      </c>
      <c r="AA45" s="203">
        <v>17.78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30.46</v>
      </c>
      <c r="AJ45" s="203">
        <v>0</v>
      </c>
      <c r="AK45" s="203">
        <v>19.600000000000001</v>
      </c>
      <c r="AL45" s="203">
        <v>0</v>
      </c>
      <c r="AM45" s="203">
        <v>0</v>
      </c>
      <c r="AN45" s="203">
        <v>0</v>
      </c>
      <c r="AO45" s="203">
        <v>69.599999999999994</v>
      </c>
      <c r="AP45" s="203">
        <v>89.18</v>
      </c>
    </row>
    <row r="46" spans="1:42">
      <c r="A46" t="s">
        <v>88</v>
      </c>
      <c r="B46" s="203">
        <v>0</v>
      </c>
      <c r="C46" s="203">
        <v>10.15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2.95</v>
      </c>
      <c r="L46" s="203">
        <v>216.45</v>
      </c>
      <c r="M46" s="203">
        <v>0.52</v>
      </c>
      <c r="N46" s="203">
        <v>1.36</v>
      </c>
      <c r="O46" s="203">
        <v>0</v>
      </c>
      <c r="P46" s="203">
        <v>1.4</v>
      </c>
      <c r="Q46" s="203">
        <v>4.6900000000000004</v>
      </c>
      <c r="R46" s="203">
        <v>10.119999999999999</v>
      </c>
      <c r="S46" s="203">
        <v>5.14</v>
      </c>
      <c r="T46" s="203">
        <v>0</v>
      </c>
      <c r="U46" s="203">
        <v>2.0099999999999998</v>
      </c>
      <c r="V46" s="203">
        <v>4.43</v>
      </c>
      <c r="W46" s="203">
        <v>3.94</v>
      </c>
      <c r="X46" s="203">
        <v>21.2</v>
      </c>
      <c r="Y46" s="203">
        <v>0</v>
      </c>
      <c r="Z46" s="203">
        <v>38.93</v>
      </c>
      <c r="AA46" s="203">
        <v>17.78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30.46</v>
      </c>
      <c r="AJ46" s="203">
        <v>0</v>
      </c>
      <c r="AK46" s="203">
        <v>19.600000000000001</v>
      </c>
      <c r="AL46" s="203">
        <v>0</v>
      </c>
      <c r="AM46" s="203">
        <v>0</v>
      </c>
      <c r="AN46" s="203">
        <v>0</v>
      </c>
      <c r="AO46" s="203">
        <v>69.599999999999994</v>
      </c>
      <c r="AP46" s="203">
        <v>89.18</v>
      </c>
    </row>
    <row r="47" spans="1:42">
      <c r="A47" t="s">
        <v>89</v>
      </c>
      <c r="B47" s="203">
        <v>0</v>
      </c>
      <c r="C47" s="203">
        <v>10.15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2.95</v>
      </c>
      <c r="L47" s="203">
        <v>216.45</v>
      </c>
      <c r="M47" s="203">
        <v>0.52</v>
      </c>
      <c r="N47" s="203">
        <v>1.36</v>
      </c>
      <c r="O47" s="203">
        <v>0</v>
      </c>
      <c r="P47" s="203">
        <v>1.4</v>
      </c>
      <c r="Q47" s="203">
        <v>4.76</v>
      </c>
      <c r="R47" s="203">
        <v>10.119999999999999</v>
      </c>
      <c r="S47" s="203">
        <v>6.17</v>
      </c>
      <c r="T47" s="203">
        <v>0</v>
      </c>
      <c r="U47" s="203">
        <v>2.0099999999999998</v>
      </c>
      <c r="V47" s="203">
        <v>4.43</v>
      </c>
      <c r="W47" s="203">
        <v>3.94</v>
      </c>
      <c r="X47" s="203">
        <v>1.7</v>
      </c>
      <c r="Y47" s="203">
        <v>0</v>
      </c>
      <c r="Z47" s="203">
        <v>33.58</v>
      </c>
      <c r="AA47" s="203">
        <v>17.78</v>
      </c>
      <c r="AB47" s="203">
        <v>0</v>
      </c>
      <c r="AC47" s="203">
        <v>14.23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32.96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69.599999999999994</v>
      </c>
      <c r="AP47" s="203">
        <v>89.18</v>
      </c>
    </row>
    <row r="48" spans="1:42">
      <c r="A48" t="s">
        <v>90</v>
      </c>
      <c r="B48" s="203">
        <v>0</v>
      </c>
      <c r="C48" s="203">
        <v>10.15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2.95</v>
      </c>
      <c r="L48" s="203">
        <v>216.45</v>
      </c>
      <c r="M48" s="203">
        <v>0.52</v>
      </c>
      <c r="N48" s="203">
        <v>1.36</v>
      </c>
      <c r="O48" s="203">
        <v>0</v>
      </c>
      <c r="P48" s="203">
        <v>1.4</v>
      </c>
      <c r="Q48" s="203">
        <v>4.76</v>
      </c>
      <c r="R48" s="203">
        <v>10.119999999999999</v>
      </c>
      <c r="S48" s="203">
        <v>6.17</v>
      </c>
      <c r="T48" s="203">
        <v>0</v>
      </c>
      <c r="U48" s="203">
        <v>2.0099999999999998</v>
      </c>
      <c r="V48" s="203">
        <v>4.43</v>
      </c>
      <c r="W48" s="203">
        <v>3.94</v>
      </c>
      <c r="X48" s="203">
        <v>1.7</v>
      </c>
      <c r="Y48" s="203">
        <v>0</v>
      </c>
      <c r="Z48" s="203">
        <v>33.58</v>
      </c>
      <c r="AA48" s="203">
        <v>17.78</v>
      </c>
      <c r="AB48" s="203">
        <v>0</v>
      </c>
      <c r="AC48" s="203">
        <v>14.23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32.96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69.599999999999994</v>
      </c>
      <c r="AP48" s="203">
        <v>89.18</v>
      </c>
    </row>
    <row r="49" spans="1:42">
      <c r="A49" t="s">
        <v>91</v>
      </c>
      <c r="B49" s="203">
        <v>0</v>
      </c>
      <c r="C49" s="203">
        <v>10.15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2.95</v>
      </c>
      <c r="L49" s="203">
        <v>216.45</v>
      </c>
      <c r="M49" s="203">
        <v>0.52</v>
      </c>
      <c r="N49" s="203">
        <v>1.36</v>
      </c>
      <c r="O49" s="203">
        <v>0</v>
      </c>
      <c r="P49" s="203">
        <v>1.4</v>
      </c>
      <c r="Q49" s="203">
        <v>4.76</v>
      </c>
      <c r="R49" s="203">
        <v>10.119999999999999</v>
      </c>
      <c r="S49" s="203">
        <v>6.17</v>
      </c>
      <c r="T49" s="203">
        <v>0</v>
      </c>
      <c r="U49" s="203">
        <v>2.0099999999999998</v>
      </c>
      <c r="V49" s="203">
        <v>4.43</v>
      </c>
      <c r="W49" s="203">
        <v>3.94</v>
      </c>
      <c r="X49" s="203">
        <v>1.7</v>
      </c>
      <c r="Y49" s="203">
        <v>0</v>
      </c>
      <c r="Z49" s="203">
        <v>33.58</v>
      </c>
      <c r="AA49" s="203">
        <v>17.78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30.46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69.599999999999994</v>
      </c>
      <c r="AP49" s="203">
        <v>89.18</v>
      </c>
    </row>
    <row r="50" spans="1:42">
      <c r="A50" t="s">
        <v>92</v>
      </c>
      <c r="B50" s="203">
        <v>0</v>
      </c>
      <c r="C50" s="203">
        <v>10.15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2.95</v>
      </c>
      <c r="L50" s="203">
        <v>216.45</v>
      </c>
      <c r="M50" s="203">
        <v>0.52</v>
      </c>
      <c r="N50" s="203">
        <v>1.36</v>
      </c>
      <c r="O50" s="203">
        <v>0</v>
      </c>
      <c r="P50" s="203">
        <v>1.4</v>
      </c>
      <c r="Q50" s="203">
        <v>4.6900000000000004</v>
      </c>
      <c r="R50" s="203">
        <v>10.119999999999999</v>
      </c>
      <c r="S50" s="203">
        <v>5.14</v>
      </c>
      <c r="T50" s="203">
        <v>0</v>
      </c>
      <c r="U50" s="203">
        <v>2.0099999999999998</v>
      </c>
      <c r="V50" s="203">
        <v>4.43</v>
      </c>
      <c r="W50" s="203">
        <v>3.94</v>
      </c>
      <c r="X50" s="203">
        <v>1.7</v>
      </c>
      <c r="Y50" s="203">
        <v>0</v>
      </c>
      <c r="Z50" s="203">
        <v>33.58</v>
      </c>
      <c r="AA50" s="203">
        <v>17.78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30.46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69.599999999999994</v>
      </c>
      <c r="AP50" s="203">
        <v>89.18</v>
      </c>
    </row>
    <row r="51" spans="1:42">
      <c r="A51" t="s">
        <v>93</v>
      </c>
      <c r="B51" s="203">
        <v>0</v>
      </c>
      <c r="C51" s="203">
        <v>10.15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2.95</v>
      </c>
      <c r="L51" s="203">
        <v>216.46</v>
      </c>
      <c r="M51" s="203">
        <v>0.52</v>
      </c>
      <c r="N51" s="203">
        <v>1.36</v>
      </c>
      <c r="O51" s="203">
        <v>0</v>
      </c>
      <c r="P51" s="203">
        <v>1.4</v>
      </c>
      <c r="Q51" s="203">
        <v>4.6900000000000004</v>
      </c>
      <c r="R51" s="203">
        <v>10.119999999999999</v>
      </c>
      <c r="S51" s="203">
        <v>5.14</v>
      </c>
      <c r="T51" s="203">
        <v>0</v>
      </c>
      <c r="U51" s="203">
        <v>2.0099999999999998</v>
      </c>
      <c r="V51" s="203">
        <v>4.43</v>
      </c>
      <c r="W51" s="203">
        <v>3.94</v>
      </c>
      <c r="X51" s="203">
        <v>1.7</v>
      </c>
      <c r="Y51" s="203">
        <v>0</v>
      </c>
      <c r="Z51" s="203">
        <v>33.85</v>
      </c>
      <c r="AA51" s="203">
        <v>17.829999999999998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30.46</v>
      </c>
      <c r="AJ51" s="203">
        <v>0</v>
      </c>
      <c r="AK51" s="203">
        <v>19.600000000000001</v>
      </c>
      <c r="AL51" s="203">
        <v>0</v>
      </c>
      <c r="AM51" s="203">
        <v>0</v>
      </c>
      <c r="AN51" s="203">
        <v>0</v>
      </c>
      <c r="AO51" s="203">
        <v>67.430000000000007</v>
      </c>
      <c r="AP51" s="203">
        <v>87</v>
      </c>
    </row>
    <row r="52" spans="1:42">
      <c r="A52" t="s">
        <v>94</v>
      </c>
      <c r="B52" s="203">
        <v>0</v>
      </c>
      <c r="C52" s="203">
        <v>10.15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2.95</v>
      </c>
      <c r="L52" s="203">
        <v>216.46</v>
      </c>
      <c r="M52" s="203">
        <v>0.52</v>
      </c>
      <c r="N52" s="203">
        <v>1.36</v>
      </c>
      <c r="O52" s="203">
        <v>0</v>
      </c>
      <c r="P52" s="203">
        <v>1.4</v>
      </c>
      <c r="Q52" s="203">
        <v>4.6900000000000004</v>
      </c>
      <c r="R52" s="203">
        <v>10.119999999999999</v>
      </c>
      <c r="S52" s="203">
        <v>6.17</v>
      </c>
      <c r="T52" s="203">
        <v>0</v>
      </c>
      <c r="U52" s="203">
        <v>2.0099999999999998</v>
      </c>
      <c r="V52" s="203">
        <v>4.43</v>
      </c>
      <c r="W52" s="203">
        <v>3.94</v>
      </c>
      <c r="X52" s="203">
        <v>1.7</v>
      </c>
      <c r="Y52" s="203">
        <v>0</v>
      </c>
      <c r="Z52" s="203">
        <v>33.85</v>
      </c>
      <c r="AA52" s="203">
        <v>17.829999999999998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30.46</v>
      </c>
      <c r="AJ52" s="203">
        <v>0</v>
      </c>
      <c r="AK52" s="203">
        <v>19.600000000000001</v>
      </c>
      <c r="AL52" s="203">
        <v>0</v>
      </c>
      <c r="AM52" s="203">
        <v>0</v>
      </c>
      <c r="AN52" s="203">
        <v>0</v>
      </c>
      <c r="AO52" s="203">
        <v>67.430000000000007</v>
      </c>
      <c r="AP52" s="203">
        <v>87</v>
      </c>
    </row>
    <row r="53" spans="1:42">
      <c r="A53" t="s">
        <v>95</v>
      </c>
      <c r="B53" s="203">
        <v>0</v>
      </c>
      <c r="C53" s="203">
        <v>10.15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2.95</v>
      </c>
      <c r="L53" s="203">
        <v>216.46</v>
      </c>
      <c r="M53" s="203">
        <v>0.52</v>
      </c>
      <c r="N53" s="203">
        <v>1.36</v>
      </c>
      <c r="O53" s="203">
        <v>0</v>
      </c>
      <c r="P53" s="203">
        <v>1.4</v>
      </c>
      <c r="Q53" s="203">
        <v>4.76</v>
      </c>
      <c r="R53" s="203">
        <v>10.119999999999999</v>
      </c>
      <c r="S53" s="203">
        <v>6.17</v>
      </c>
      <c r="T53" s="203">
        <v>0</v>
      </c>
      <c r="U53" s="203">
        <v>2.0099999999999998</v>
      </c>
      <c r="V53" s="203">
        <v>4.43</v>
      </c>
      <c r="W53" s="203">
        <v>3.94</v>
      </c>
      <c r="X53" s="203">
        <v>1.7</v>
      </c>
      <c r="Y53" s="203">
        <v>0</v>
      </c>
      <c r="Z53" s="203">
        <v>33.85</v>
      </c>
      <c r="AA53" s="203">
        <v>17.829999999999998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30.46</v>
      </c>
      <c r="AJ53" s="203">
        <v>0</v>
      </c>
      <c r="AK53" s="203">
        <v>19.600000000000001</v>
      </c>
      <c r="AL53" s="203">
        <v>0</v>
      </c>
      <c r="AM53" s="203">
        <v>0</v>
      </c>
      <c r="AN53" s="203">
        <v>0</v>
      </c>
      <c r="AO53" s="203">
        <v>67.430000000000007</v>
      </c>
      <c r="AP53" s="203">
        <v>87</v>
      </c>
    </row>
    <row r="54" spans="1:42">
      <c r="A54" t="s">
        <v>96</v>
      </c>
      <c r="B54" s="203">
        <v>0</v>
      </c>
      <c r="C54" s="203">
        <v>10.15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2.95</v>
      </c>
      <c r="L54" s="203">
        <v>216.46</v>
      </c>
      <c r="M54" s="203">
        <v>0.52</v>
      </c>
      <c r="N54" s="203">
        <v>1.36</v>
      </c>
      <c r="O54" s="203">
        <v>0</v>
      </c>
      <c r="P54" s="203">
        <v>1.4</v>
      </c>
      <c r="Q54" s="203">
        <v>4.6900000000000004</v>
      </c>
      <c r="R54" s="203">
        <v>8.5500000000000007</v>
      </c>
      <c r="S54" s="203">
        <v>4.82</v>
      </c>
      <c r="T54" s="203">
        <v>0</v>
      </c>
      <c r="U54" s="203">
        <v>2.0099999999999998</v>
      </c>
      <c r="V54" s="203">
        <v>4.43</v>
      </c>
      <c r="W54" s="203">
        <v>3.94</v>
      </c>
      <c r="X54" s="203">
        <v>1.7</v>
      </c>
      <c r="Y54" s="203">
        <v>0</v>
      </c>
      <c r="Z54" s="203">
        <v>33.85</v>
      </c>
      <c r="AA54" s="203">
        <v>17.829999999999998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30.46</v>
      </c>
      <c r="AJ54" s="203">
        <v>0</v>
      </c>
      <c r="AK54" s="203">
        <v>19.600000000000001</v>
      </c>
      <c r="AL54" s="203">
        <v>0</v>
      </c>
      <c r="AM54" s="203">
        <v>0</v>
      </c>
      <c r="AN54" s="203">
        <v>0</v>
      </c>
      <c r="AO54" s="203">
        <v>67.430000000000007</v>
      </c>
      <c r="AP54" s="203">
        <v>87</v>
      </c>
    </row>
    <row r="55" spans="1:42">
      <c r="A55" t="s">
        <v>97</v>
      </c>
      <c r="B55" s="203">
        <v>0</v>
      </c>
      <c r="C55" s="203">
        <v>10.15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2.95</v>
      </c>
      <c r="L55" s="203">
        <v>216.45</v>
      </c>
      <c r="M55" s="203">
        <v>0.52</v>
      </c>
      <c r="N55" s="203">
        <v>1.36</v>
      </c>
      <c r="O55" s="203">
        <v>0</v>
      </c>
      <c r="P55" s="203">
        <v>1.4</v>
      </c>
      <c r="Q55" s="203">
        <v>4.76</v>
      </c>
      <c r="R55" s="203">
        <v>7.25</v>
      </c>
      <c r="S55" s="203">
        <v>4.63</v>
      </c>
      <c r="T55" s="203">
        <v>0</v>
      </c>
      <c r="U55" s="203">
        <v>2.0099999999999998</v>
      </c>
      <c r="V55" s="203">
        <v>4.43</v>
      </c>
      <c r="W55" s="203">
        <v>3.94</v>
      </c>
      <c r="X55" s="203">
        <v>21.2</v>
      </c>
      <c r="Y55" s="203">
        <v>0</v>
      </c>
      <c r="Z55" s="203">
        <v>33.85</v>
      </c>
      <c r="AA55" s="203">
        <v>17.829999999999998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30.46</v>
      </c>
      <c r="AJ55" s="203">
        <v>0</v>
      </c>
      <c r="AK55" s="203">
        <v>19.600000000000001</v>
      </c>
      <c r="AL55" s="203">
        <v>0</v>
      </c>
      <c r="AM55" s="203">
        <v>0</v>
      </c>
      <c r="AN55" s="203">
        <v>0</v>
      </c>
      <c r="AO55" s="203">
        <v>67.430000000000007</v>
      </c>
      <c r="AP55" s="203">
        <v>87</v>
      </c>
    </row>
    <row r="56" spans="1:42">
      <c r="A56" t="s">
        <v>98</v>
      </c>
      <c r="B56" s="203">
        <v>0</v>
      </c>
      <c r="C56" s="203">
        <v>10.15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2.95</v>
      </c>
      <c r="L56" s="203">
        <v>216.46</v>
      </c>
      <c r="M56" s="203">
        <v>0.52</v>
      </c>
      <c r="N56" s="203">
        <v>1.36</v>
      </c>
      <c r="O56" s="203">
        <v>0</v>
      </c>
      <c r="P56" s="203">
        <v>1.4</v>
      </c>
      <c r="Q56" s="203">
        <v>4.76</v>
      </c>
      <c r="R56" s="203">
        <v>7.25</v>
      </c>
      <c r="S56" s="203">
        <v>4.63</v>
      </c>
      <c r="T56" s="203">
        <v>0</v>
      </c>
      <c r="U56" s="203">
        <v>2.0099999999999998</v>
      </c>
      <c r="V56" s="203">
        <v>4.43</v>
      </c>
      <c r="W56" s="203">
        <v>3.94</v>
      </c>
      <c r="X56" s="203">
        <v>21.2</v>
      </c>
      <c r="Y56" s="203">
        <v>0</v>
      </c>
      <c r="Z56" s="203">
        <v>33.85</v>
      </c>
      <c r="AA56" s="203">
        <v>17.829999999999998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30.46</v>
      </c>
      <c r="AJ56" s="203">
        <v>0</v>
      </c>
      <c r="AK56" s="203">
        <v>19.600000000000001</v>
      </c>
      <c r="AL56" s="203">
        <v>0</v>
      </c>
      <c r="AM56" s="203">
        <v>0</v>
      </c>
      <c r="AN56" s="203">
        <v>0</v>
      </c>
      <c r="AO56" s="203">
        <v>67.430000000000007</v>
      </c>
      <c r="AP56" s="203">
        <v>87</v>
      </c>
    </row>
    <row r="57" spans="1:42">
      <c r="A57" t="s">
        <v>99</v>
      </c>
      <c r="B57" s="203">
        <v>0</v>
      </c>
      <c r="C57" s="203">
        <v>10.15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2.95</v>
      </c>
      <c r="L57" s="203">
        <v>216.46</v>
      </c>
      <c r="M57" s="203">
        <v>0.52</v>
      </c>
      <c r="N57" s="203">
        <v>1.36</v>
      </c>
      <c r="O57" s="203">
        <v>0</v>
      </c>
      <c r="P57" s="203">
        <v>1.4</v>
      </c>
      <c r="Q57" s="203">
        <v>4.76</v>
      </c>
      <c r="R57" s="203">
        <v>9.7899999999999991</v>
      </c>
      <c r="S57" s="203">
        <v>6.17</v>
      </c>
      <c r="T57" s="203">
        <v>0</v>
      </c>
      <c r="U57" s="203">
        <v>2.0099999999999998</v>
      </c>
      <c r="V57" s="203">
        <v>4.43</v>
      </c>
      <c r="W57" s="203">
        <v>3.94</v>
      </c>
      <c r="X57" s="203">
        <v>21.2</v>
      </c>
      <c r="Y57" s="203">
        <v>0</v>
      </c>
      <c r="Z57" s="203">
        <v>33.85</v>
      </c>
      <c r="AA57" s="203">
        <v>17.829999999999998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30.46</v>
      </c>
      <c r="AJ57" s="203">
        <v>0</v>
      </c>
      <c r="AK57" s="203">
        <v>19.600000000000001</v>
      </c>
      <c r="AL57" s="203">
        <v>0</v>
      </c>
      <c r="AM57" s="203">
        <v>0</v>
      </c>
      <c r="AN57" s="203">
        <v>0</v>
      </c>
      <c r="AO57" s="203">
        <v>67.430000000000007</v>
      </c>
      <c r="AP57" s="203">
        <v>87</v>
      </c>
    </row>
    <row r="58" spans="1:42">
      <c r="A58" t="s">
        <v>100</v>
      </c>
      <c r="B58" s="203">
        <v>0</v>
      </c>
      <c r="C58" s="203">
        <v>10.15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2.95</v>
      </c>
      <c r="L58" s="203">
        <v>216.46</v>
      </c>
      <c r="M58" s="203">
        <v>0.52</v>
      </c>
      <c r="N58" s="203">
        <v>1.36</v>
      </c>
      <c r="O58" s="203">
        <v>0</v>
      </c>
      <c r="P58" s="203">
        <v>1.4</v>
      </c>
      <c r="Q58" s="203">
        <v>4.76</v>
      </c>
      <c r="R58" s="203">
        <v>8.5500000000000007</v>
      </c>
      <c r="S58" s="203">
        <v>5.09</v>
      </c>
      <c r="T58" s="203">
        <v>0</v>
      </c>
      <c r="U58" s="203">
        <v>2.0099999999999998</v>
      </c>
      <c r="V58" s="203">
        <v>4.43</v>
      </c>
      <c r="W58" s="203">
        <v>0.4</v>
      </c>
      <c r="X58" s="203">
        <v>1.7</v>
      </c>
      <c r="Y58" s="203">
        <v>0</v>
      </c>
      <c r="Z58" s="203">
        <v>2.71</v>
      </c>
      <c r="AA58" s="203">
        <v>17.829999999999998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30.46</v>
      </c>
      <c r="AJ58" s="203">
        <v>0</v>
      </c>
      <c r="AK58" s="203">
        <v>19.600000000000001</v>
      </c>
      <c r="AL58" s="203">
        <v>0</v>
      </c>
      <c r="AM58" s="203">
        <v>0</v>
      </c>
      <c r="AN58" s="203">
        <v>0</v>
      </c>
      <c r="AO58" s="203">
        <v>67.430000000000007</v>
      </c>
      <c r="AP58" s="203">
        <v>87</v>
      </c>
    </row>
    <row r="59" spans="1:42">
      <c r="A59" t="s">
        <v>101</v>
      </c>
      <c r="B59" s="203">
        <v>0</v>
      </c>
      <c r="C59" s="203">
        <v>10.15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2.95</v>
      </c>
      <c r="L59" s="203">
        <v>216.45</v>
      </c>
      <c r="M59" s="203">
        <v>0.52</v>
      </c>
      <c r="N59" s="203">
        <v>1.36</v>
      </c>
      <c r="O59" s="203">
        <v>0</v>
      </c>
      <c r="P59" s="203">
        <v>1.4</v>
      </c>
      <c r="Q59" s="203">
        <v>4.76</v>
      </c>
      <c r="R59" s="203">
        <v>8.5500000000000007</v>
      </c>
      <c r="S59" s="203">
        <v>5.09</v>
      </c>
      <c r="T59" s="203">
        <v>0</v>
      </c>
      <c r="U59" s="203">
        <v>2.0099999999999998</v>
      </c>
      <c r="V59" s="203">
        <v>4.43</v>
      </c>
      <c r="W59" s="203">
        <v>0.4</v>
      </c>
      <c r="X59" s="203">
        <v>1.7</v>
      </c>
      <c r="Y59" s="203">
        <v>0</v>
      </c>
      <c r="Z59" s="203">
        <v>2.71</v>
      </c>
      <c r="AA59" s="203">
        <v>17.829999999999998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30.46</v>
      </c>
      <c r="AJ59" s="203">
        <v>0</v>
      </c>
      <c r="AK59" s="203">
        <v>19.600000000000001</v>
      </c>
      <c r="AL59" s="203">
        <v>0</v>
      </c>
      <c r="AM59" s="203">
        <v>0</v>
      </c>
      <c r="AN59" s="203">
        <v>0</v>
      </c>
      <c r="AO59" s="203">
        <v>67.430000000000007</v>
      </c>
      <c r="AP59" s="203">
        <v>87</v>
      </c>
    </row>
    <row r="60" spans="1:42">
      <c r="A60" t="s">
        <v>102</v>
      </c>
      <c r="B60" s="203">
        <v>0</v>
      </c>
      <c r="C60" s="203">
        <v>10.15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2.95</v>
      </c>
      <c r="L60" s="203">
        <v>216.46</v>
      </c>
      <c r="M60" s="203">
        <v>0.52</v>
      </c>
      <c r="N60" s="203">
        <v>1.36</v>
      </c>
      <c r="O60" s="203">
        <v>0</v>
      </c>
      <c r="P60" s="203">
        <v>1.4</v>
      </c>
      <c r="Q60" s="203">
        <v>0.25</v>
      </c>
      <c r="R60" s="203">
        <v>0</v>
      </c>
      <c r="S60" s="203">
        <v>0</v>
      </c>
      <c r="T60" s="203">
        <v>0</v>
      </c>
      <c r="U60" s="203">
        <v>2.0099999999999998</v>
      </c>
      <c r="V60" s="203">
        <v>0.24</v>
      </c>
      <c r="W60" s="203">
        <v>0.4</v>
      </c>
      <c r="X60" s="203">
        <v>1.7</v>
      </c>
      <c r="Y60" s="203">
        <v>0</v>
      </c>
      <c r="Z60" s="203">
        <v>2.71</v>
      </c>
      <c r="AA60" s="203">
        <v>0.96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30.46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67.430000000000007</v>
      </c>
      <c r="AP60" s="203">
        <v>87</v>
      </c>
    </row>
    <row r="61" spans="1:42">
      <c r="A61" t="s">
        <v>103</v>
      </c>
      <c r="B61" s="203">
        <v>0</v>
      </c>
      <c r="C61" s="203">
        <v>10.15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2.95</v>
      </c>
      <c r="L61" s="203">
        <v>216.46</v>
      </c>
      <c r="M61" s="203">
        <v>0.52</v>
      </c>
      <c r="N61" s="203">
        <v>1.36</v>
      </c>
      <c r="O61" s="203">
        <v>0</v>
      </c>
      <c r="P61" s="203">
        <v>1.4</v>
      </c>
      <c r="Q61" s="203">
        <v>0.25</v>
      </c>
      <c r="R61" s="203">
        <v>0.49</v>
      </c>
      <c r="S61" s="203">
        <v>0.3</v>
      </c>
      <c r="T61" s="203">
        <v>0</v>
      </c>
      <c r="U61" s="203">
        <v>2.0099999999999998</v>
      </c>
      <c r="V61" s="203">
        <v>0.24</v>
      </c>
      <c r="W61" s="203">
        <v>0.4</v>
      </c>
      <c r="X61" s="203">
        <v>1.7</v>
      </c>
      <c r="Y61" s="203">
        <v>0</v>
      </c>
      <c r="Z61" s="203">
        <v>2.71</v>
      </c>
      <c r="AA61" s="203">
        <v>0.96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30.46</v>
      </c>
      <c r="AJ61" s="203">
        <v>0</v>
      </c>
      <c r="AK61" s="203">
        <v>4.63</v>
      </c>
      <c r="AL61" s="203">
        <v>0</v>
      </c>
      <c r="AM61" s="203">
        <v>0</v>
      </c>
      <c r="AN61" s="203">
        <v>0</v>
      </c>
      <c r="AO61" s="203">
        <v>67.430000000000007</v>
      </c>
      <c r="AP61" s="203">
        <v>87</v>
      </c>
    </row>
    <row r="62" spans="1:42">
      <c r="A62" t="s">
        <v>104</v>
      </c>
      <c r="B62" s="203">
        <v>0</v>
      </c>
      <c r="C62" s="203">
        <v>10.15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0.11</v>
      </c>
      <c r="L62" s="203">
        <v>201.06</v>
      </c>
      <c r="M62" s="203">
        <v>0.52</v>
      </c>
      <c r="N62" s="203">
        <v>1.36</v>
      </c>
      <c r="O62" s="203">
        <v>0</v>
      </c>
      <c r="P62" s="203">
        <v>1.4</v>
      </c>
      <c r="Q62" s="203">
        <v>0.25</v>
      </c>
      <c r="R62" s="203">
        <v>0.49</v>
      </c>
      <c r="S62" s="203">
        <v>0.3</v>
      </c>
      <c r="T62" s="203">
        <v>0</v>
      </c>
      <c r="U62" s="203">
        <v>2.0099999999999998</v>
      </c>
      <c r="V62" s="203">
        <v>0.24</v>
      </c>
      <c r="W62" s="203">
        <v>0.4</v>
      </c>
      <c r="X62" s="203">
        <v>1.7</v>
      </c>
      <c r="Y62" s="203">
        <v>0</v>
      </c>
      <c r="Z62" s="203">
        <v>2.71</v>
      </c>
      <c r="AA62" s="203">
        <v>0.96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30.46</v>
      </c>
      <c r="AJ62" s="203">
        <v>0</v>
      </c>
      <c r="AK62" s="203">
        <v>4.63</v>
      </c>
      <c r="AL62" s="203">
        <v>0</v>
      </c>
      <c r="AM62" s="203">
        <v>0</v>
      </c>
      <c r="AN62" s="203">
        <v>0</v>
      </c>
      <c r="AO62" s="203">
        <v>67.430000000000007</v>
      </c>
      <c r="AP62" s="203">
        <v>87</v>
      </c>
    </row>
    <row r="63" spans="1:42">
      <c r="A63" t="s">
        <v>105</v>
      </c>
      <c r="B63" s="203">
        <v>0</v>
      </c>
      <c r="C63" s="203">
        <v>10.15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0.11</v>
      </c>
      <c r="L63" s="203">
        <v>172.18</v>
      </c>
      <c r="M63" s="203">
        <v>0.52</v>
      </c>
      <c r="N63" s="203">
        <v>1.36</v>
      </c>
      <c r="O63" s="203">
        <v>0</v>
      </c>
      <c r="P63" s="203">
        <v>1.4</v>
      </c>
      <c r="Q63" s="203">
        <v>0.25</v>
      </c>
      <c r="R63" s="203">
        <v>0.49</v>
      </c>
      <c r="S63" s="203">
        <v>0.3</v>
      </c>
      <c r="T63" s="203">
        <v>0</v>
      </c>
      <c r="U63" s="203">
        <v>2.0099999999999998</v>
      </c>
      <c r="V63" s="203">
        <v>0.24</v>
      </c>
      <c r="W63" s="203">
        <v>0.4</v>
      </c>
      <c r="X63" s="203">
        <v>1.7</v>
      </c>
      <c r="Y63" s="203">
        <v>0</v>
      </c>
      <c r="Z63" s="203">
        <v>2.71</v>
      </c>
      <c r="AA63" s="203">
        <v>0.96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30.46</v>
      </c>
      <c r="AJ63" s="203">
        <v>0</v>
      </c>
      <c r="AK63" s="203">
        <v>4.63</v>
      </c>
      <c r="AL63" s="203">
        <v>0</v>
      </c>
      <c r="AM63" s="203">
        <v>0</v>
      </c>
      <c r="AN63" s="203">
        <v>0</v>
      </c>
      <c r="AO63" s="203">
        <v>67.430000000000007</v>
      </c>
      <c r="AP63" s="203">
        <v>87</v>
      </c>
    </row>
    <row r="64" spans="1:42">
      <c r="A64" t="s">
        <v>106</v>
      </c>
      <c r="B64" s="203">
        <v>0</v>
      </c>
      <c r="C64" s="203">
        <v>10.15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0.11</v>
      </c>
      <c r="L64" s="203">
        <v>172.18</v>
      </c>
      <c r="M64" s="203">
        <v>0.52</v>
      </c>
      <c r="N64" s="203">
        <v>1.36</v>
      </c>
      <c r="O64" s="203">
        <v>0</v>
      </c>
      <c r="P64" s="203">
        <v>1.4</v>
      </c>
      <c r="Q64" s="203">
        <v>0.25</v>
      </c>
      <c r="R64" s="203">
        <v>0.49</v>
      </c>
      <c r="S64" s="203">
        <v>0.3</v>
      </c>
      <c r="T64" s="203">
        <v>0</v>
      </c>
      <c r="U64" s="203">
        <v>2.0099999999999998</v>
      </c>
      <c r="V64" s="203">
        <v>0.24</v>
      </c>
      <c r="W64" s="203">
        <v>0.4</v>
      </c>
      <c r="X64" s="203">
        <v>1.7</v>
      </c>
      <c r="Y64" s="203">
        <v>0</v>
      </c>
      <c r="Z64" s="203">
        <v>2.71</v>
      </c>
      <c r="AA64" s="203">
        <v>0.96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30.46</v>
      </c>
      <c r="AJ64" s="203">
        <v>0</v>
      </c>
      <c r="AK64" s="203">
        <v>4.63</v>
      </c>
      <c r="AL64" s="203">
        <v>0</v>
      </c>
      <c r="AM64" s="203">
        <v>0</v>
      </c>
      <c r="AN64" s="203">
        <v>0</v>
      </c>
      <c r="AO64" s="203">
        <v>67.430000000000007</v>
      </c>
      <c r="AP64" s="203">
        <v>87</v>
      </c>
    </row>
    <row r="65" spans="1:42">
      <c r="A65" t="s">
        <v>107</v>
      </c>
      <c r="B65" s="203">
        <v>0</v>
      </c>
      <c r="C65" s="203">
        <v>10.15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0.11</v>
      </c>
      <c r="L65" s="203">
        <v>172.18</v>
      </c>
      <c r="M65" s="203">
        <v>0.52</v>
      </c>
      <c r="N65" s="203">
        <v>1.36</v>
      </c>
      <c r="O65" s="203">
        <v>0</v>
      </c>
      <c r="P65" s="203">
        <v>1.4</v>
      </c>
      <c r="Q65" s="203">
        <v>0.25</v>
      </c>
      <c r="R65" s="203">
        <v>0.49</v>
      </c>
      <c r="S65" s="203">
        <v>0.3</v>
      </c>
      <c r="T65" s="203">
        <v>0</v>
      </c>
      <c r="U65" s="203">
        <v>2.0099999999999998</v>
      </c>
      <c r="V65" s="203">
        <v>0.24</v>
      </c>
      <c r="W65" s="203">
        <v>0.4</v>
      </c>
      <c r="X65" s="203">
        <v>1.7</v>
      </c>
      <c r="Y65" s="203">
        <v>0</v>
      </c>
      <c r="Z65" s="203">
        <v>2.71</v>
      </c>
      <c r="AA65" s="203">
        <v>0.96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30.46</v>
      </c>
      <c r="AJ65" s="203">
        <v>0</v>
      </c>
      <c r="AK65" s="203">
        <v>4.63</v>
      </c>
      <c r="AL65" s="203">
        <v>0</v>
      </c>
      <c r="AM65" s="203">
        <v>0</v>
      </c>
      <c r="AN65" s="203">
        <v>0</v>
      </c>
      <c r="AO65" s="203">
        <v>67.430000000000007</v>
      </c>
      <c r="AP65" s="203">
        <v>87</v>
      </c>
    </row>
    <row r="66" spans="1:42">
      <c r="A66" t="s">
        <v>108</v>
      </c>
      <c r="B66" s="203">
        <v>0</v>
      </c>
      <c r="C66" s="203">
        <v>10.15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0.11</v>
      </c>
      <c r="L66" s="203">
        <v>172.18</v>
      </c>
      <c r="M66" s="203">
        <v>0.52</v>
      </c>
      <c r="N66" s="203">
        <v>1.36</v>
      </c>
      <c r="O66" s="203">
        <v>0</v>
      </c>
      <c r="P66" s="203">
        <v>1.4</v>
      </c>
      <c r="Q66" s="203">
        <v>0.25</v>
      </c>
      <c r="R66" s="203">
        <v>0.49</v>
      </c>
      <c r="S66" s="203">
        <v>0.3</v>
      </c>
      <c r="T66" s="203">
        <v>0</v>
      </c>
      <c r="U66" s="203">
        <v>2.0099999999999998</v>
      </c>
      <c r="V66" s="203">
        <v>0.24</v>
      </c>
      <c r="W66" s="203">
        <v>0.4</v>
      </c>
      <c r="X66" s="203">
        <v>1.7</v>
      </c>
      <c r="Y66" s="203">
        <v>0</v>
      </c>
      <c r="Z66" s="203">
        <v>2.71</v>
      </c>
      <c r="AA66" s="203">
        <v>0.96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30.46</v>
      </c>
      <c r="AJ66" s="203">
        <v>0</v>
      </c>
      <c r="AK66" s="203">
        <v>4.63</v>
      </c>
      <c r="AL66" s="203">
        <v>0</v>
      </c>
      <c r="AM66" s="203">
        <v>0</v>
      </c>
      <c r="AN66" s="203">
        <v>0</v>
      </c>
      <c r="AO66" s="203">
        <v>67.430000000000007</v>
      </c>
      <c r="AP66" s="203">
        <v>87</v>
      </c>
    </row>
    <row r="67" spans="1:42">
      <c r="A67" t="s">
        <v>109</v>
      </c>
      <c r="B67" s="203">
        <v>0</v>
      </c>
      <c r="C67" s="203">
        <v>10.15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0.11</v>
      </c>
      <c r="L67" s="203">
        <v>191.43</v>
      </c>
      <c r="M67" s="203">
        <v>0.52</v>
      </c>
      <c r="N67" s="203">
        <v>1.36</v>
      </c>
      <c r="O67" s="203">
        <v>0</v>
      </c>
      <c r="P67" s="203">
        <v>1.4</v>
      </c>
      <c r="Q67" s="203">
        <v>0.25</v>
      </c>
      <c r="R67" s="203">
        <v>0.49</v>
      </c>
      <c r="S67" s="203">
        <v>0.3</v>
      </c>
      <c r="T67" s="203">
        <v>0</v>
      </c>
      <c r="U67" s="203">
        <v>2.0099999999999998</v>
      </c>
      <c r="V67" s="203">
        <v>0.24</v>
      </c>
      <c r="W67" s="203">
        <v>0.4</v>
      </c>
      <c r="X67" s="203">
        <v>1.7</v>
      </c>
      <c r="Y67" s="203">
        <v>0</v>
      </c>
      <c r="Z67" s="203">
        <v>2.71</v>
      </c>
      <c r="AA67" s="203">
        <v>0.96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30.46</v>
      </c>
      <c r="AJ67" s="203">
        <v>0</v>
      </c>
      <c r="AK67" s="203">
        <v>4.63</v>
      </c>
      <c r="AL67" s="203">
        <v>0</v>
      </c>
      <c r="AM67" s="203">
        <v>0</v>
      </c>
      <c r="AN67" s="203">
        <v>0</v>
      </c>
      <c r="AO67" s="203">
        <v>67.430000000000007</v>
      </c>
      <c r="AP67" s="203">
        <v>87</v>
      </c>
    </row>
    <row r="68" spans="1:42">
      <c r="A68" t="s">
        <v>110</v>
      </c>
      <c r="B68" s="203">
        <v>0</v>
      </c>
      <c r="C68" s="203">
        <v>10.15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0.11</v>
      </c>
      <c r="L68" s="203">
        <v>191.43</v>
      </c>
      <c r="M68" s="203">
        <v>0.52</v>
      </c>
      <c r="N68" s="203">
        <v>1.36</v>
      </c>
      <c r="O68" s="203">
        <v>0</v>
      </c>
      <c r="P68" s="203">
        <v>1.4</v>
      </c>
      <c r="Q68" s="203">
        <v>0.25</v>
      </c>
      <c r="R68" s="203">
        <v>0.49</v>
      </c>
      <c r="S68" s="203">
        <v>0.3</v>
      </c>
      <c r="T68" s="203">
        <v>0</v>
      </c>
      <c r="U68" s="203">
        <v>2.0099999999999998</v>
      </c>
      <c r="V68" s="203">
        <v>0.24</v>
      </c>
      <c r="W68" s="203">
        <v>0.4</v>
      </c>
      <c r="X68" s="203">
        <v>1.7</v>
      </c>
      <c r="Y68" s="203">
        <v>0</v>
      </c>
      <c r="Z68" s="203">
        <v>2.71</v>
      </c>
      <c r="AA68" s="203">
        <v>0.96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30.46</v>
      </c>
      <c r="AJ68" s="203">
        <v>0</v>
      </c>
      <c r="AK68" s="203">
        <v>4.63</v>
      </c>
      <c r="AL68" s="203">
        <v>0</v>
      </c>
      <c r="AM68" s="203">
        <v>0</v>
      </c>
      <c r="AN68" s="203">
        <v>0</v>
      </c>
      <c r="AO68" s="203">
        <v>67.430000000000007</v>
      </c>
      <c r="AP68" s="203">
        <v>87</v>
      </c>
    </row>
    <row r="69" spans="1:42">
      <c r="A69" t="s">
        <v>111</v>
      </c>
      <c r="B69" s="203">
        <v>0</v>
      </c>
      <c r="C69" s="203">
        <v>10.15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0.11</v>
      </c>
      <c r="L69" s="203">
        <v>191.43</v>
      </c>
      <c r="M69" s="203">
        <v>0.52</v>
      </c>
      <c r="N69" s="203">
        <v>1.36</v>
      </c>
      <c r="O69" s="203">
        <v>0</v>
      </c>
      <c r="P69" s="203">
        <v>1.4</v>
      </c>
      <c r="Q69" s="203">
        <v>0.41</v>
      </c>
      <c r="R69" s="203">
        <v>0.49</v>
      </c>
      <c r="S69" s="203">
        <v>0.3</v>
      </c>
      <c r="T69" s="203">
        <v>0</v>
      </c>
      <c r="U69" s="203">
        <v>2.0099999999999998</v>
      </c>
      <c r="V69" s="203">
        <v>0.24</v>
      </c>
      <c r="W69" s="203">
        <v>0.39</v>
      </c>
      <c r="X69" s="203">
        <v>1.7</v>
      </c>
      <c r="Y69" s="203">
        <v>0</v>
      </c>
      <c r="Z69" s="203">
        <v>2.71</v>
      </c>
      <c r="AA69" s="203">
        <v>0.96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30.46</v>
      </c>
      <c r="AJ69" s="203">
        <v>0</v>
      </c>
      <c r="AK69" s="203">
        <v>4.63</v>
      </c>
      <c r="AL69" s="203">
        <v>0</v>
      </c>
      <c r="AM69" s="203">
        <v>0</v>
      </c>
      <c r="AN69" s="203">
        <v>0</v>
      </c>
      <c r="AO69" s="203">
        <v>67.430000000000007</v>
      </c>
      <c r="AP69" s="203">
        <v>87</v>
      </c>
    </row>
    <row r="70" spans="1:42">
      <c r="A70" t="s">
        <v>112</v>
      </c>
      <c r="B70" s="203">
        <v>0</v>
      </c>
      <c r="C70" s="203">
        <v>10.15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0.11</v>
      </c>
      <c r="L70" s="203">
        <v>181.8</v>
      </c>
      <c r="M70" s="203">
        <v>0.52</v>
      </c>
      <c r="N70" s="203">
        <v>1.36</v>
      </c>
      <c r="O70" s="203">
        <v>0</v>
      </c>
      <c r="P70" s="203">
        <v>1.4</v>
      </c>
      <c r="Q70" s="203">
        <v>0.25</v>
      </c>
      <c r="R70" s="203">
        <v>0.49</v>
      </c>
      <c r="S70" s="203">
        <v>0.3</v>
      </c>
      <c r="T70" s="203">
        <v>0</v>
      </c>
      <c r="U70" s="203">
        <v>2.0099999999999998</v>
      </c>
      <c r="V70" s="203">
        <v>0.24</v>
      </c>
      <c r="W70" s="203">
        <v>0.39</v>
      </c>
      <c r="X70" s="203">
        <v>1.7</v>
      </c>
      <c r="Y70" s="203">
        <v>0</v>
      </c>
      <c r="Z70" s="203">
        <v>2.71</v>
      </c>
      <c r="AA70" s="203">
        <v>0.96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30.46</v>
      </c>
      <c r="AJ70" s="203">
        <v>0</v>
      </c>
      <c r="AK70" s="203">
        <v>4.63</v>
      </c>
      <c r="AL70" s="203">
        <v>0</v>
      </c>
      <c r="AM70" s="203">
        <v>0</v>
      </c>
      <c r="AN70" s="203">
        <v>0</v>
      </c>
      <c r="AO70" s="203">
        <v>67.430000000000007</v>
      </c>
      <c r="AP70" s="203">
        <v>87</v>
      </c>
    </row>
    <row r="71" spans="1:42">
      <c r="A71" t="s">
        <v>113</v>
      </c>
      <c r="B71" s="203">
        <v>0</v>
      </c>
      <c r="C71" s="203">
        <v>10.15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0.67</v>
      </c>
      <c r="K71" s="203">
        <v>0.11</v>
      </c>
      <c r="L71" s="203">
        <v>191.43</v>
      </c>
      <c r="M71" s="203">
        <v>0.52</v>
      </c>
      <c r="N71" s="203">
        <v>1.36</v>
      </c>
      <c r="O71" s="203">
        <v>0</v>
      </c>
      <c r="P71" s="203">
        <v>1.4</v>
      </c>
      <c r="Q71" s="203">
        <v>0.25</v>
      </c>
      <c r="R71" s="203">
        <v>0.49</v>
      </c>
      <c r="S71" s="203">
        <v>0.3</v>
      </c>
      <c r="T71" s="203">
        <v>0</v>
      </c>
      <c r="U71" s="203">
        <v>2.0099999999999998</v>
      </c>
      <c r="V71" s="203">
        <v>0.24</v>
      </c>
      <c r="W71" s="203">
        <v>0.39</v>
      </c>
      <c r="X71" s="203">
        <v>1.7</v>
      </c>
      <c r="Y71" s="203">
        <v>0</v>
      </c>
      <c r="Z71" s="203">
        <v>2.71</v>
      </c>
      <c r="AA71" s="203">
        <v>0.96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30.46</v>
      </c>
      <c r="AJ71" s="203">
        <v>0</v>
      </c>
      <c r="AK71" s="203">
        <v>4.63</v>
      </c>
      <c r="AL71" s="203">
        <v>0</v>
      </c>
      <c r="AM71" s="203">
        <v>0</v>
      </c>
      <c r="AN71" s="203">
        <v>0</v>
      </c>
      <c r="AO71" s="203">
        <v>67.430000000000007</v>
      </c>
      <c r="AP71" s="203">
        <v>87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20.51</v>
      </c>
      <c r="J72" s="203">
        <v>0.67</v>
      </c>
      <c r="K72" s="203">
        <v>0.11</v>
      </c>
      <c r="L72" s="203">
        <v>191.43</v>
      </c>
      <c r="M72" s="203">
        <v>0.52</v>
      </c>
      <c r="N72" s="203">
        <v>1.36</v>
      </c>
      <c r="O72" s="203">
        <v>0</v>
      </c>
      <c r="P72" s="203">
        <v>1.4</v>
      </c>
      <c r="Q72" s="203">
        <v>0.25</v>
      </c>
      <c r="R72" s="203">
        <v>0.49</v>
      </c>
      <c r="S72" s="203">
        <v>0.3</v>
      </c>
      <c r="T72" s="203">
        <v>0</v>
      </c>
      <c r="U72" s="203">
        <v>2.0099999999999998</v>
      </c>
      <c r="V72" s="203">
        <v>0.24</v>
      </c>
      <c r="W72" s="203">
        <v>0.39</v>
      </c>
      <c r="X72" s="203">
        <v>1.7</v>
      </c>
      <c r="Y72" s="203">
        <v>0</v>
      </c>
      <c r="Z72" s="203">
        <v>2.71</v>
      </c>
      <c r="AA72" s="203">
        <v>0.96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30.46</v>
      </c>
      <c r="AJ72" s="203">
        <v>0</v>
      </c>
      <c r="AK72" s="203">
        <v>4.63</v>
      </c>
      <c r="AL72" s="203">
        <v>0</v>
      </c>
      <c r="AM72" s="203">
        <v>0</v>
      </c>
      <c r="AN72" s="203">
        <v>0</v>
      </c>
      <c r="AO72" s="203">
        <v>67.430000000000007</v>
      </c>
      <c r="AP72" s="203">
        <v>87</v>
      </c>
    </row>
    <row r="73" spans="1:42">
      <c r="A73" t="s">
        <v>115</v>
      </c>
      <c r="B73" s="203">
        <v>0</v>
      </c>
      <c r="C73" s="203">
        <v>10.15</v>
      </c>
      <c r="D73" s="203">
        <v>2.13</v>
      </c>
      <c r="E73" s="203">
        <v>0</v>
      </c>
      <c r="F73" s="203">
        <v>5</v>
      </c>
      <c r="G73" s="203">
        <v>8.7799999999999994</v>
      </c>
      <c r="H73" s="203">
        <v>0</v>
      </c>
      <c r="I73" s="203">
        <v>20.51</v>
      </c>
      <c r="J73" s="203">
        <v>0.67</v>
      </c>
      <c r="K73" s="203">
        <v>0.11</v>
      </c>
      <c r="L73" s="203">
        <v>191.43</v>
      </c>
      <c r="M73" s="203">
        <v>0.52</v>
      </c>
      <c r="N73" s="203">
        <v>1.36</v>
      </c>
      <c r="O73" s="203">
        <v>0</v>
      </c>
      <c r="P73" s="203">
        <v>1.4</v>
      </c>
      <c r="Q73" s="203">
        <v>0.25</v>
      </c>
      <c r="R73" s="203">
        <v>0.49</v>
      </c>
      <c r="S73" s="203">
        <v>0.3</v>
      </c>
      <c r="T73" s="203">
        <v>0</v>
      </c>
      <c r="U73" s="203">
        <v>2.0099999999999998</v>
      </c>
      <c r="V73" s="203">
        <v>0.24</v>
      </c>
      <c r="W73" s="203">
        <v>0.39</v>
      </c>
      <c r="X73" s="203">
        <v>1.7</v>
      </c>
      <c r="Y73" s="203">
        <v>0</v>
      </c>
      <c r="Z73" s="203">
        <v>2.71</v>
      </c>
      <c r="AA73" s="203">
        <v>0.96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30.93</v>
      </c>
      <c r="AJ73" s="203">
        <v>0</v>
      </c>
      <c r="AK73" s="203">
        <v>4.63</v>
      </c>
      <c r="AL73" s="203">
        <v>0</v>
      </c>
      <c r="AM73" s="203">
        <v>0</v>
      </c>
      <c r="AN73" s="203">
        <v>0</v>
      </c>
      <c r="AO73" s="203">
        <v>67.430000000000007</v>
      </c>
      <c r="AP73" s="203">
        <v>87</v>
      </c>
    </row>
    <row r="74" spans="1:42">
      <c r="A74" t="s">
        <v>116</v>
      </c>
      <c r="B74" s="203">
        <v>0</v>
      </c>
      <c r="C74" s="203">
        <v>10.15</v>
      </c>
      <c r="D74" s="203">
        <v>2.9</v>
      </c>
      <c r="E74" s="203">
        <v>0</v>
      </c>
      <c r="F74" s="203">
        <v>5</v>
      </c>
      <c r="G74" s="203">
        <v>15.06</v>
      </c>
      <c r="H74" s="203">
        <v>0</v>
      </c>
      <c r="I74" s="203">
        <v>20.51</v>
      </c>
      <c r="J74" s="203">
        <v>0.67</v>
      </c>
      <c r="K74" s="203">
        <v>0.11</v>
      </c>
      <c r="L74" s="203">
        <v>191.43</v>
      </c>
      <c r="M74" s="203">
        <v>0.52</v>
      </c>
      <c r="N74" s="203">
        <v>1.36</v>
      </c>
      <c r="O74" s="203">
        <v>0</v>
      </c>
      <c r="P74" s="203">
        <v>1.4</v>
      </c>
      <c r="Q74" s="203">
        <v>0.25</v>
      </c>
      <c r="R74" s="203">
        <v>0.49</v>
      </c>
      <c r="S74" s="203">
        <v>0.3</v>
      </c>
      <c r="T74" s="203">
        <v>0</v>
      </c>
      <c r="U74" s="203">
        <v>2.0099999999999998</v>
      </c>
      <c r="V74" s="203">
        <v>0.24</v>
      </c>
      <c r="W74" s="203">
        <v>0.39</v>
      </c>
      <c r="X74" s="203">
        <v>1.7</v>
      </c>
      <c r="Y74" s="203">
        <v>0</v>
      </c>
      <c r="Z74" s="203">
        <v>2.71</v>
      </c>
      <c r="AA74" s="203">
        <v>0.96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30.93</v>
      </c>
      <c r="AJ74" s="203">
        <v>0</v>
      </c>
      <c r="AK74" s="203">
        <v>4.63</v>
      </c>
      <c r="AL74" s="203">
        <v>0</v>
      </c>
      <c r="AM74" s="203">
        <v>0</v>
      </c>
      <c r="AN74" s="203">
        <v>0</v>
      </c>
      <c r="AO74" s="203">
        <v>67.430000000000007</v>
      </c>
      <c r="AP74" s="203">
        <v>87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20.51</v>
      </c>
      <c r="J75" s="203">
        <v>0.67</v>
      </c>
      <c r="K75" s="203">
        <v>0.11</v>
      </c>
      <c r="L75" s="203">
        <v>191.43</v>
      </c>
      <c r="M75" s="203">
        <v>0.52</v>
      </c>
      <c r="N75" s="203">
        <v>1.36</v>
      </c>
      <c r="O75" s="203">
        <v>0</v>
      </c>
      <c r="P75" s="203">
        <v>1.4</v>
      </c>
      <c r="Q75" s="203">
        <v>0.25</v>
      </c>
      <c r="R75" s="203">
        <v>0.49</v>
      </c>
      <c r="S75" s="203">
        <v>0.3</v>
      </c>
      <c r="T75" s="203">
        <v>0</v>
      </c>
      <c r="U75" s="203">
        <v>2.0099999999999998</v>
      </c>
      <c r="V75" s="203">
        <v>0.24</v>
      </c>
      <c r="W75" s="203">
        <v>0.39</v>
      </c>
      <c r="X75" s="203">
        <v>1.7</v>
      </c>
      <c r="Y75" s="203">
        <v>0</v>
      </c>
      <c r="Z75" s="203">
        <v>2.71</v>
      </c>
      <c r="AA75" s="203">
        <v>0.96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31.89</v>
      </c>
      <c r="AJ75" s="203">
        <v>0</v>
      </c>
      <c r="AK75" s="203">
        <v>4.63</v>
      </c>
      <c r="AL75" s="203">
        <v>0</v>
      </c>
      <c r="AM75" s="203">
        <v>0</v>
      </c>
      <c r="AN75" s="203">
        <v>0</v>
      </c>
      <c r="AO75" s="203">
        <v>69.599999999999994</v>
      </c>
      <c r="AP75" s="203">
        <v>89.18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20.51</v>
      </c>
      <c r="J76" s="203">
        <v>0.67</v>
      </c>
      <c r="K76" s="203">
        <v>0.11</v>
      </c>
      <c r="L76" s="203">
        <v>191.43</v>
      </c>
      <c r="M76" s="203">
        <v>0.52</v>
      </c>
      <c r="N76" s="203">
        <v>1.36</v>
      </c>
      <c r="O76" s="203">
        <v>0</v>
      </c>
      <c r="P76" s="203">
        <v>1.4</v>
      </c>
      <c r="Q76" s="203">
        <v>0.25</v>
      </c>
      <c r="R76" s="203">
        <v>0.49</v>
      </c>
      <c r="S76" s="203">
        <v>0.3</v>
      </c>
      <c r="T76" s="203">
        <v>0</v>
      </c>
      <c r="U76" s="203">
        <v>2.0099999999999998</v>
      </c>
      <c r="V76" s="203">
        <v>0.24</v>
      </c>
      <c r="W76" s="203">
        <v>0.39</v>
      </c>
      <c r="X76" s="203">
        <v>1.7</v>
      </c>
      <c r="Y76" s="203">
        <v>0</v>
      </c>
      <c r="Z76" s="203">
        <v>2.71</v>
      </c>
      <c r="AA76" s="203">
        <v>0.96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31.89</v>
      </c>
      <c r="AJ76" s="203">
        <v>0</v>
      </c>
      <c r="AK76" s="203">
        <v>4.63</v>
      </c>
      <c r="AL76" s="203">
        <v>0</v>
      </c>
      <c r="AM76" s="203">
        <v>0</v>
      </c>
      <c r="AN76" s="203">
        <v>0</v>
      </c>
      <c r="AO76" s="203">
        <v>69.599999999999994</v>
      </c>
      <c r="AP76" s="203">
        <v>89.18</v>
      </c>
    </row>
    <row r="77" spans="1:42">
      <c r="A77" t="s">
        <v>119</v>
      </c>
      <c r="B77" s="203">
        <v>0</v>
      </c>
      <c r="C77" s="203">
        <v>10.15</v>
      </c>
      <c r="D77" s="203">
        <v>2.9</v>
      </c>
      <c r="E77" s="203">
        <v>0</v>
      </c>
      <c r="F77" s="203">
        <v>16.32</v>
      </c>
      <c r="G77" s="203">
        <v>5</v>
      </c>
      <c r="H77" s="203">
        <v>0</v>
      </c>
      <c r="I77" s="203">
        <v>20.51</v>
      </c>
      <c r="J77" s="203">
        <v>0.67</v>
      </c>
      <c r="K77" s="203">
        <v>0.11</v>
      </c>
      <c r="L77" s="203">
        <v>124.05</v>
      </c>
      <c r="M77" s="203">
        <v>0.52</v>
      </c>
      <c r="N77" s="203">
        <v>1.36</v>
      </c>
      <c r="O77" s="203">
        <v>0</v>
      </c>
      <c r="P77" s="203">
        <v>1.4</v>
      </c>
      <c r="Q77" s="203">
        <v>0.25</v>
      </c>
      <c r="R77" s="203">
        <v>0.49</v>
      </c>
      <c r="S77" s="203">
        <v>0.3</v>
      </c>
      <c r="T77" s="203">
        <v>0</v>
      </c>
      <c r="U77" s="203">
        <v>2.0099999999999998</v>
      </c>
      <c r="V77" s="203">
        <v>0.24</v>
      </c>
      <c r="W77" s="203">
        <v>0.39</v>
      </c>
      <c r="X77" s="203">
        <v>1.7</v>
      </c>
      <c r="Y77" s="203">
        <v>0</v>
      </c>
      <c r="Z77" s="203">
        <v>2.71</v>
      </c>
      <c r="AA77" s="203">
        <v>0.96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31.89</v>
      </c>
      <c r="AJ77" s="203">
        <v>0</v>
      </c>
      <c r="AK77" s="203">
        <v>4.63</v>
      </c>
      <c r="AL77" s="203">
        <v>0</v>
      </c>
      <c r="AM77" s="203">
        <v>0</v>
      </c>
      <c r="AN77" s="203">
        <v>0</v>
      </c>
      <c r="AO77" s="203">
        <v>69.599999999999994</v>
      </c>
      <c r="AP77" s="203">
        <v>89.18</v>
      </c>
    </row>
    <row r="78" spans="1:42">
      <c r="A78" t="s">
        <v>120</v>
      </c>
      <c r="B78" s="203">
        <v>0</v>
      </c>
      <c r="C78" s="203">
        <v>10.15</v>
      </c>
      <c r="D78" s="203">
        <v>2.9</v>
      </c>
      <c r="E78" s="203">
        <v>0</v>
      </c>
      <c r="F78" s="203">
        <v>16.32</v>
      </c>
      <c r="G78" s="203">
        <v>5</v>
      </c>
      <c r="H78" s="203">
        <v>0</v>
      </c>
      <c r="I78" s="203">
        <v>20.51</v>
      </c>
      <c r="J78" s="203">
        <v>0.67</v>
      </c>
      <c r="K78" s="203">
        <v>0.11</v>
      </c>
      <c r="L78" s="203">
        <v>17.28</v>
      </c>
      <c r="M78" s="203">
        <v>0.52</v>
      </c>
      <c r="N78" s="203">
        <v>1.36</v>
      </c>
      <c r="O78" s="203">
        <v>0</v>
      </c>
      <c r="P78" s="203">
        <v>1.4</v>
      </c>
      <c r="Q78" s="203">
        <v>0.25</v>
      </c>
      <c r="R78" s="203">
        <v>0.49</v>
      </c>
      <c r="S78" s="203">
        <v>0.3</v>
      </c>
      <c r="T78" s="203">
        <v>0</v>
      </c>
      <c r="U78" s="203">
        <v>2.0099999999999998</v>
      </c>
      <c r="V78" s="203">
        <v>0.24</v>
      </c>
      <c r="W78" s="203">
        <v>0.39</v>
      </c>
      <c r="X78" s="203">
        <v>1.7</v>
      </c>
      <c r="Y78" s="203">
        <v>0</v>
      </c>
      <c r="Z78" s="203">
        <v>2.71</v>
      </c>
      <c r="AA78" s="203">
        <v>0.96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31.89</v>
      </c>
      <c r="AJ78" s="203">
        <v>0</v>
      </c>
      <c r="AK78" s="203">
        <v>4.63</v>
      </c>
      <c r="AL78" s="203">
        <v>0</v>
      </c>
      <c r="AM78" s="203">
        <v>0</v>
      </c>
      <c r="AN78" s="203">
        <v>0</v>
      </c>
      <c r="AO78" s="203">
        <v>69.599999999999994</v>
      </c>
      <c r="AP78" s="203">
        <v>89.18</v>
      </c>
    </row>
    <row r="79" spans="1:42">
      <c r="A79" t="s">
        <v>121</v>
      </c>
      <c r="B79" s="203">
        <v>0</v>
      </c>
      <c r="C79" s="203">
        <v>4.7699999999999996</v>
      </c>
      <c r="D79" s="203">
        <v>2.58</v>
      </c>
      <c r="E79" s="203">
        <v>0</v>
      </c>
      <c r="F79" s="203">
        <v>16.32</v>
      </c>
      <c r="G79" s="203">
        <v>5</v>
      </c>
      <c r="H79" s="203">
        <v>0</v>
      </c>
      <c r="I79" s="203">
        <v>20.51</v>
      </c>
      <c r="J79" s="203">
        <v>0.67</v>
      </c>
      <c r="K79" s="203">
        <v>0.11</v>
      </c>
      <c r="L79" s="203">
        <v>17.28</v>
      </c>
      <c r="M79" s="203">
        <v>0.52</v>
      </c>
      <c r="N79" s="203">
        <v>1.36</v>
      </c>
      <c r="O79" s="203">
        <v>0</v>
      </c>
      <c r="P79" s="203">
        <v>1.4</v>
      </c>
      <c r="Q79" s="203">
        <v>0.25</v>
      </c>
      <c r="R79" s="203">
        <v>0.49</v>
      </c>
      <c r="S79" s="203">
        <v>0.3</v>
      </c>
      <c r="T79" s="203">
        <v>0</v>
      </c>
      <c r="U79" s="203">
        <v>2.0099999999999998</v>
      </c>
      <c r="V79" s="203">
        <v>0.24</v>
      </c>
      <c r="W79" s="203">
        <v>0.4</v>
      </c>
      <c r="X79" s="203">
        <v>1.7</v>
      </c>
      <c r="Y79" s="203">
        <v>0</v>
      </c>
      <c r="Z79" s="203">
        <v>2.71</v>
      </c>
      <c r="AA79" s="203">
        <v>0.96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31.89</v>
      </c>
      <c r="AJ79" s="203">
        <v>0</v>
      </c>
      <c r="AK79" s="203">
        <v>4.63</v>
      </c>
      <c r="AL79" s="203">
        <v>0</v>
      </c>
      <c r="AM79" s="203">
        <v>0</v>
      </c>
      <c r="AN79" s="203">
        <v>0</v>
      </c>
      <c r="AO79" s="203">
        <v>69.599999999999994</v>
      </c>
      <c r="AP79" s="203">
        <v>89.18</v>
      </c>
    </row>
    <row r="80" spans="1:42">
      <c r="A80" t="s">
        <v>122</v>
      </c>
      <c r="B80" s="203">
        <v>0</v>
      </c>
      <c r="C80" s="203">
        <v>3.88</v>
      </c>
      <c r="D80" s="203">
        <v>2.58</v>
      </c>
      <c r="E80" s="203">
        <v>0</v>
      </c>
      <c r="F80" s="203">
        <v>16.32</v>
      </c>
      <c r="G80" s="203">
        <v>5</v>
      </c>
      <c r="H80" s="203">
        <v>0</v>
      </c>
      <c r="I80" s="203">
        <v>20.51</v>
      </c>
      <c r="J80" s="203">
        <v>0.67</v>
      </c>
      <c r="K80" s="203">
        <v>0.11</v>
      </c>
      <c r="L80" s="203">
        <v>17.28</v>
      </c>
      <c r="M80" s="203">
        <v>0.52</v>
      </c>
      <c r="N80" s="203">
        <v>1.36</v>
      </c>
      <c r="O80" s="203">
        <v>0</v>
      </c>
      <c r="P80" s="203">
        <v>1.4</v>
      </c>
      <c r="Q80" s="203">
        <v>0.25</v>
      </c>
      <c r="R80" s="203">
        <v>0.49</v>
      </c>
      <c r="S80" s="203">
        <v>0.3</v>
      </c>
      <c r="T80" s="203">
        <v>0</v>
      </c>
      <c r="U80" s="203">
        <v>2.0099999999999998</v>
      </c>
      <c r="V80" s="203">
        <v>0.24</v>
      </c>
      <c r="W80" s="203">
        <v>0.4</v>
      </c>
      <c r="X80" s="203">
        <v>1.7</v>
      </c>
      <c r="Y80" s="203">
        <v>0</v>
      </c>
      <c r="Z80" s="203">
        <v>2.71</v>
      </c>
      <c r="AA80" s="203">
        <v>0.96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31.89</v>
      </c>
      <c r="AJ80" s="203">
        <v>0</v>
      </c>
      <c r="AK80" s="203">
        <v>4.63</v>
      </c>
      <c r="AL80" s="203">
        <v>0</v>
      </c>
      <c r="AM80" s="203">
        <v>0</v>
      </c>
      <c r="AN80" s="203">
        <v>0</v>
      </c>
      <c r="AO80" s="203">
        <v>69.599999999999994</v>
      </c>
      <c r="AP80" s="203">
        <v>89.18</v>
      </c>
    </row>
    <row r="81" spans="1:42">
      <c r="A81" t="s">
        <v>123</v>
      </c>
      <c r="B81" s="203">
        <v>0</v>
      </c>
      <c r="C81" s="203">
        <v>4.8899999999999997</v>
      </c>
      <c r="D81" s="203">
        <v>2.58</v>
      </c>
      <c r="E81" s="203">
        <v>0</v>
      </c>
      <c r="F81" s="203">
        <v>16.32</v>
      </c>
      <c r="G81" s="203">
        <v>5</v>
      </c>
      <c r="H81" s="203">
        <v>0</v>
      </c>
      <c r="I81" s="203">
        <v>20.51</v>
      </c>
      <c r="J81" s="203">
        <v>0.67</v>
      </c>
      <c r="K81" s="203">
        <v>0.11</v>
      </c>
      <c r="L81" s="203">
        <v>17.28</v>
      </c>
      <c r="M81" s="203">
        <v>0.52</v>
      </c>
      <c r="N81" s="203">
        <v>1.36</v>
      </c>
      <c r="O81" s="203">
        <v>0</v>
      </c>
      <c r="P81" s="203">
        <v>1.4</v>
      </c>
      <c r="Q81" s="203">
        <v>0.25</v>
      </c>
      <c r="R81" s="203">
        <v>0.49</v>
      </c>
      <c r="S81" s="203">
        <v>0.3</v>
      </c>
      <c r="T81" s="203">
        <v>0</v>
      </c>
      <c r="U81" s="203">
        <v>2.0099999999999998</v>
      </c>
      <c r="V81" s="203">
        <v>0.24</v>
      </c>
      <c r="W81" s="203">
        <v>0.4</v>
      </c>
      <c r="X81" s="203">
        <v>1.7</v>
      </c>
      <c r="Y81" s="203">
        <v>0</v>
      </c>
      <c r="Z81" s="203">
        <v>2.71</v>
      </c>
      <c r="AA81" s="203">
        <v>0.96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31.89</v>
      </c>
      <c r="AJ81" s="203">
        <v>0</v>
      </c>
      <c r="AK81" s="203">
        <v>4.63</v>
      </c>
      <c r="AL81" s="203">
        <v>0</v>
      </c>
      <c r="AM81" s="203">
        <v>0</v>
      </c>
      <c r="AN81" s="203">
        <v>0</v>
      </c>
      <c r="AO81" s="203">
        <v>69.599999999999994</v>
      </c>
      <c r="AP81" s="203">
        <v>89.18</v>
      </c>
    </row>
    <row r="82" spans="1:42">
      <c r="A82" t="s">
        <v>124</v>
      </c>
      <c r="B82" s="203">
        <v>0</v>
      </c>
      <c r="C82" s="203">
        <v>4.8899999999999997</v>
      </c>
      <c r="D82" s="203">
        <v>2.58</v>
      </c>
      <c r="E82" s="203">
        <v>0</v>
      </c>
      <c r="F82" s="203">
        <v>16.32</v>
      </c>
      <c r="G82" s="203">
        <v>5</v>
      </c>
      <c r="H82" s="203">
        <v>0</v>
      </c>
      <c r="I82" s="203">
        <v>20.51</v>
      </c>
      <c r="J82" s="203">
        <v>0.67</v>
      </c>
      <c r="K82" s="203">
        <v>0.11</v>
      </c>
      <c r="L82" s="203">
        <v>17.28</v>
      </c>
      <c r="M82" s="203">
        <v>0.52</v>
      </c>
      <c r="N82" s="203">
        <v>1.36</v>
      </c>
      <c r="O82" s="203">
        <v>0</v>
      </c>
      <c r="P82" s="203">
        <v>1.4</v>
      </c>
      <c r="Q82" s="203">
        <v>0.25</v>
      </c>
      <c r="R82" s="203">
        <v>0.49</v>
      </c>
      <c r="S82" s="203">
        <v>0.3</v>
      </c>
      <c r="T82" s="203">
        <v>0</v>
      </c>
      <c r="U82" s="203">
        <v>2.0099999999999998</v>
      </c>
      <c r="V82" s="203">
        <v>0.24</v>
      </c>
      <c r="W82" s="203">
        <v>0.4</v>
      </c>
      <c r="X82" s="203">
        <v>1.7</v>
      </c>
      <c r="Y82" s="203">
        <v>0</v>
      </c>
      <c r="Z82" s="203">
        <v>2.71</v>
      </c>
      <c r="AA82" s="203">
        <v>0.96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31.89</v>
      </c>
      <c r="AJ82" s="203">
        <v>0</v>
      </c>
      <c r="AK82" s="203">
        <v>4.63</v>
      </c>
      <c r="AL82" s="203">
        <v>0</v>
      </c>
      <c r="AM82" s="203">
        <v>0</v>
      </c>
      <c r="AN82" s="203">
        <v>0</v>
      </c>
      <c r="AO82" s="203">
        <v>69.599999999999994</v>
      </c>
      <c r="AP82" s="203">
        <v>89.18</v>
      </c>
    </row>
    <row r="83" spans="1:42">
      <c r="A83" t="s">
        <v>125</v>
      </c>
      <c r="B83" s="203">
        <v>0</v>
      </c>
      <c r="C83" s="203">
        <v>7.23</v>
      </c>
      <c r="D83" s="203">
        <v>2.2599999999999998</v>
      </c>
      <c r="E83" s="203">
        <v>0</v>
      </c>
      <c r="F83" s="203">
        <v>16.32</v>
      </c>
      <c r="G83" s="203">
        <v>5</v>
      </c>
      <c r="H83" s="203">
        <v>0</v>
      </c>
      <c r="I83" s="203">
        <v>20.51</v>
      </c>
      <c r="J83" s="203">
        <v>0.67</v>
      </c>
      <c r="K83" s="203">
        <v>0.11</v>
      </c>
      <c r="L83" s="203">
        <v>17.28</v>
      </c>
      <c r="M83" s="203">
        <v>0.52</v>
      </c>
      <c r="N83" s="203">
        <v>1.36</v>
      </c>
      <c r="O83" s="203">
        <v>0</v>
      </c>
      <c r="P83" s="203">
        <v>1.4</v>
      </c>
      <c r="Q83" s="203">
        <v>0.25</v>
      </c>
      <c r="R83" s="203">
        <v>0.49</v>
      </c>
      <c r="S83" s="203">
        <v>0.3</v>
      </c>
      <c r="T83" s="203">
        <v>0</v>
      </c>
      <c r="U83" s="203">
        <v>2.0099999999999998</v>
      </c>
      <c r="V83" s="203">
        <v>0.24</v>
      </c>
      <c r="W83" s="203">
        <v>0.4</v>
      </c>
      <c r="X83" s="203">
        <v>1.7</v>
      </c>
      <c r="Y83" s="203">
        <v>0</v>
      </c>
      <c r="Z83" s="203">
        <v>2.71</v>
      </c>
      <c r="AA83" s="203">
        <v>0.96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31.89</v>
      </c>
      <c r="AJ83" s="203">
        <v>0</v>
      </c>
      <c r="AK83" s="203">
        <v>4.63</v>
      </c>
      <c r="AL83" s="203">
        <v>0</v>
      </c>
      <c r="AM83" s="203">
        <v>0</v>
      </c>
      <c r="AN83" s="203">
        <v>0</v>
      </c>
      <c r="AO83" s="203">
        <v>69.599999999999994</v>
      </c>
      <c r="AP83" s="203">
        <v>89.18</v>
      </c>
    </row>
    <row r="84" spans="1:42">
      <c r="A84" t="s">
        <v>126</v>
      </c>
      <c r="B84" s="203">
        <v>0</v>
      </c>
      <c r="C84" s="203">
        <v>9.25</v>
      </c>
      <c r="D84" s="203">
        <v>2.2599999999999998</v>
      </c>
      <c r="E84" s="203">
        <v>0</v>
      </c>
      <c r="F84" s="203">
        <v>16.32</v>
      </c>
      <c r="G84" s="203">
        <v>5</v>
      </c>
      <c r="H84" s="203">
        <v>0</v>
      </c>
      <c r="I84" s="203">
        <v>20.51</v>
      </c>
      <c r="J84" s="203">
        <v>0.67</v>
      </c>
      <c r="K84" s="203">
        <v>0.11</v>
      </c>
      <c r="L84" s="203">
        <v>17.28</v>
      </c>
      <c r="M84" s="203">
        <v>0.52</v>
      </c>
      <c r="N84" s="203">
        <v>1.36</v>
      </c>
      <c r="O84" s="203">
        <v>0</v>
      </c>
      <c r="P84" s="203">
        <v>1.4</v>
      </c>
      <c r="Q84" s="203">
        <v>0.25</v>
      </c>
      <c r="R84" s="203">
        <v>0.49</v>
      </c>
      <c r="S84" s="203">
        <v>0.3</v>
      </c>
      <c r="T84" s="203">
        <v>0</v>
      </c>
      <c r="U84" s="203">
        <v>2.0099999999999998</v>
      </c>
      <c r="V84" s="203">
        <v>0.24</v>
      </c>
      <c r="W84" s="203">
        <v>0.4</v>
      </c>
      <c r="X84" s="203">
        <v>1.7</v>
      </c>
      <c r="Y84" s="203">
        <v>0</v>
      </c>
      <c r="Z84" s="203">
        <v>2.71</v>
      </c>
      <c r="AA84" s="203">
        <v>0.96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31.89</v>
      </c>
      <c r="AJ84" s="203">
        <v>0</v>
      </c>
      <c r="AK84" s="203">
        <v>4.63</v>
      </c>
      <c r="AL84" s="203">
        <v>0</v>
      </c>
      <c r="AM84" s="203">
        <v>0</v>
      </c>
      <c r="AN84" s="203">
        <v>0</v>
      </c>
      <c r="AO84" s="203">
        <v>69.599999999999994</v>
      </c>
      <c r="AP84" s="203">
        <v>89.18</v>
      </c>
    </row>
    <row r="85" spans="1:42">
      <c r="A85" t="s">
        <v>127</v>
      </c>
      <c r="B85" s="203">
        <v>0</v>
      </c>
      <c r="C85" s="203">
        <v>9.25</v>
      </c>
      <c r="D85" s="203">
        <v>2.2599999999999998</v>
      </c>
      <c r="E85" s="203">
        <v>0</v>
      </c>
      <c r="F85" s="203">
        <v>16.32</v>
      </c>
      <c r="G85" s="203">
        <v>5</v>
      </c>
      <c r="H85" s="203">
        <v>0</v>
      </c>
      <c r="I85" s="203">
        <v>20.51</v>
      </c>
      <c r="J85" s="203">
        <v>0.67</v>
      </c>
      <c r="K85" s="203">
        <v>0.11</v>
      </c>
      <c r="L85" s="203">
        <v>17.28</v>
      </c>
      <c r="M85" s="203">
        <v>0.52</v>
      </c>
      <c r="N85" s="203">
        <v>1.36</v>
      </c>
      <c r="O85" s="203">
        <v>0</v>
      </c>
      <c r="P85" s="203">
        <v>1.4</v>
      </c>
      <c r="Q85" s="203">
        <v>0.25</v>
      </c>
      <c r="R85" s="203">
        <v>0.49</v>
      </c>
      <c r="S85" s="203">
        <v>0.3</v>
      </c>
      <c r="T85" s="203">
        <v>0</v>
      </c>
      <c r="U85" s="203">
        <v>1.88</v>
      </c>
      <c r="V85" s="203">
        <v>0.24</v>
      </c>
      <c r="W85" s="203">
        <v>0.4</v>
      </c>
      <c r="X85" s="203">
        <v>1.7</v>
      </c>
      <c r="Y85" s="203">
        <v>0</v>
      </c>
      <c r="Z85" s="203">
        <v>2.71</v>
      </c>
      <c r="AA85" s="203">
        <v>0.96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31.68</v>
      </c>
      <c r="AJ85" s="203">
        <v>0</v>
      </c>
      <c r="AK85" s="203">
        <v>4.63</v>
      </c>
      <c r="AL85" s="203">
        <v>0</v>
      </c>
      <c r="AM85" s="203">
        <v>0</v>
      </c>
      <c r="AN85" s="203">
        <v>0</v>
      </c>
      <c r="AO85" s="203">
        <v>69.599999999999994</v>
      </c>
      <c r="AP85" s="203">
        <v>89.18</v>
      </c>
    </row>
    <row r="86" spans="1:42">
      <c r="A86" t="s">
        <v>128</v>
      </c>
      <c r="B86" s="203">
        <v>0</v>
      </c>
      <c r="C86" s="203">
        <v>9.25</v>
      </c>
      <c r="D86" s="203">
        <v>2.2599999999999998</v>
      </c>
      <c r="E86" s="203">
        <v>0</v>
      </c>
      <c r="F86" s="203">
        <v>16.32</v>
      </c>
      <c r="G86" s="203">
        <v>5</v>
      </c>
      <c r="H86" s="203">
        <v>0</v>
      </c>
      <c r="I86" s="203">
        <v>20.51</v>
      </c>
      <c r="J86" s="203">
        <v>0.67</v>
      </c>
      <c r="K86" s="203">
        <v>0.11</v>
      </c>
      <c r="L86" s="203">
        <v>17.28</v>
      </c>
      <c r="M86" s="203">
        <v>0.52</v>
      </c>
      <c r="N86" s="203">
        <v>1.36</v>
      </c>
      <c r="O86" s="203">
        <v>0</v>
      </c>
      <c r="P86" s="203">
        <v>1.4</v>
      </c>
      <c r="Q86" s="203">
        <v>0.25</v>
      </c>
      <c r="R86" s="203">
        <v>0.49</v>
      </c>
      <c r="S86" s="203">
        <v>0.3</v>
      </c>
      <c r="T86" s="203">
        <v>0</v>
      </c>
      <c r="U86" s="203">
        <v>1.88</v>
      </c>
      <c r="V86" s="203">
        <v>0.24</v>
      </c>
      <c r="W86" s="203">
        <v>0.4</v>
      </c>
      <c r="X86" s="203">
        <v>1.7</v>
      </c>
      <c r="Y86" s="203">
        <v>0</v>
      </c>
      <c r="Z86" s="203">
        <v>2.71</v>
      </c>
      <c r="AA86" s="203">
        <v>0.96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31.68</v>
      </c>
      <c r="AJ86" s="203">
        <v>0</v>
      </c>
      <c r="AK86" s="203">
        <v>4.63</v>
      </c>
      <c r="AL86" s="203">
        <v>0</v>
      </c>
      <c r="AM86" s="203">
        <v>0</v>
      </c>
      <c r="AN86" s="203">
        <v>0</v>
      </c>
      <c r="AO86" s="203">
        <v>69.599999999999994</v>
      </c>
      <c r="AP86" s="203">
        <v>89.18</v>
      </c>
    </row>
    <row r="87" spans="1:42">
      <c r="A87" t="s">
        <v>129</v>
      </c>
      <c r="B87" s="203">
        <v>0</v>
      </c>
      <c r="C87" s="203">
        <v>9.25</v>
      </c>
      <c r="D87" s="203">
        <v>2.2599999999999998</v>
      </c>
      <c r="E87" s="203">
        <v>0</v>
      </c>
      <c r="F87" s="203">
        <v>16.32</v>
      </c>
      <c r="G87" s="203">
        <v>5</v>
      </c>
      <c r="H87" s="203">
        <v>0</v>
      </c>
      <c r="I87" s="203">
        <v>20.51</v>
      </c>
      <c r="J87" s="203">
        <v>0.67</v>
      </c>
      <c r="K87" s="203">
        <v>0.11</v>
      </c>
      <c r="L87" s="203">
        <v>17.28</v>
      </c>
      <c r="M87" s="203">
        <v>0.52</v>
      </c>
      <c r="N87" s="203">
        <v>1.36</v>
      </c>
      <c r="O87" s="203">
        <v>0</v>
      </c>
      <c r="P87" s="203">
        <v>1.4</v>
      </c>
      <c r="Q87" s="203">
        <v>0.25</v>
      </c>
      <c r="R87" s="203">
        <v>0.49</v>
      </c>
      <c r="S87" s="203">
        <v>0.3</v>
      </c>
      <c r="T87" s="203">
        <v>0</v>
      </c>
      <c r="U87" s="203">
        <v>1.59</v>
      </c>
      <c r="V87" s="203">
        <v>0.24</v>
      </c>
      <c r="W87" s="203">
        <v>0.4</v>
      </c>
      <c r="X87" s="203">
        <v>1.7</v>
      </c>
      <c r="Y87" s="203">
        <v>0</v>
      </c>
      <c r="Z87" s="203">
        <v>2.71</v>
      </c>
      <c r="AA87" s="203">
        <v>0.96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31.68</v>
      </c>
      <c r="AJ87" s="203">
        <v>0</v>
      </c>
      <c r="AK87" s="203">
        <v>4.63</v>
      </c>
      <c r="AL87" s="203">
        <v>0</v>
      </c>
      <c r="AM87" s="203">
        <v>0</v>
      </c>
      <c r="AN87" s="203">
        <v>0</v>
      </c>
      <c r="AO87" s="203">
        <v>69.599999999999994</v>
      </c>
      <c r="AP87" s="203">
        <v>89.18</v>
      </c>
    </row>
    <row r="88" spans="1:42">
      <c r="A88" t="s">
        <v>130</v>
      </c>
      <c r="B88" s="203">
        <v>0</v>
      </c>
      <c r="C88" s="203">
        <v>9.25</v>
      </c>
      <c r="D88" s="203">
        <v>2.2599999999999998</v>
      </c>
      <c r="E88" s="203">
        <v>0</v>
      </c>
      <c r="F88" s="203">
        <v>16.32</v>
      </c>
      <c r="G88" s="203">
        <v>5</v>
      </c>
      <c r="H88" s="203">
        <v>0</v>
      </c>
      <c r="I88" s="203">
        <v>20.51</v>
      </c>
      <c r="J88" s="203">
        <v>0.67</v>
      </c>
      <c r="K88" s="203">
        <v>0.11</v>
      </c>
      <c r="L88" s="203">
        <v>17.28</v>
      </c>
      <c r="M88" s="203">
        <v>0.52</v>
      </c>
      <c r="N88" s="203">
        <v>1.36</v>
      </c>
      <c r="O88" s="203">
        <v>0</v>
      </c>
      <c r="P88" s="203">
        <v>1.4</v>
      </c>
      <c r="Q88" s="203">
        <v>0.25</v>
      </c>
      <c r="R88" s="203">
        <v>0.49</v>
      </c>
      <c r="S88" s="203">
        <v>0.3</v>
      </c>
      <c r="T88" s="203">
        <v>0</v>
      </c>
      <c r="U88" s="203">
        <v>1.59</v>
      </c>
      <c r="V88" s="203">
        <v>0.24</v>
      </c>
      <c r="W88" s="203">
        <v>0.4</v>
      </c>
      <c r="X88" s="203">
        <v>1.7</v>
      </c>
      <c r="Y88" s="203">
        <v>0</v>
      </c>
      <c r="Z88" s="203">
        <v>2.71</v>
      </c>
      <c r="AA88" s="203">
        <v>0.96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31.68</v>
      </c>
      <c r="AJ88" s="203">
        <v>0</v>
      </c>
      <c r="AK88" s="203">
        <v>4.63</v>
      </c>
      <c r="AL88" s="203">
        <v>0</v>
      </c>
      <c r="AM88" s="203">
        <v>0</v>
      </c>
      <c r="AN88" s="203">
        <v>0</v>
      </c>
      <c r="AO88" s="203">
        <v>69.599999999999994</v>
      </c>
      <c r="AP88" s="203">
        <v>89.18</v>
      </c>
    </row>
    <row r="89" spans="1:42">
      <c r="A89" t="s">
        <v>131</v>
      </c>
      <c r="B89" s="203">
        <v>0</v>
      </c>
      <c r="C89" s="203">
        <v>9.25</v>
      </c>
      <c r="D89" s="203">
        <v>2.2599999999999998</v>
      </c>
      <c r="E89" s="203">
        <v>0</v>
      </c>
      <c r="F89" s="203">
        <v>16.32</v>
      </c>
      <c r="G89" s="203">
        <v>5</v>
      </c>
      <c r="H89" s="203">
        <v>0</v>
      </c>
      <c r="I89" s="203">
        <v>20.51</v>
      </c>
      <c r="J89" s="203">
        <v>0.67</v>
      </c>
      <c r="K89" s="203">
        <v>0.11</v>
      </c>
      <c r="L89" s="203">
        <v>17.28</v>
      </c>
      <c r="M89" s="203">
        <v>0.52</v>
      </c>
      <c r="N89" s="203">
        <v>1.36</v>
      </c>
      <c r="O89" s="203">
        <v>0</v>
      </c>
      <c r="P89" s="203">
        <v>1.4</v>
      </c>
      <c r="Q89" s="203">
        <v>0.25</v>
      </c>
      <c r="R89" s="203">
        <v>0.49</v>
      </c>
      <c r="S89" s="203">
        <v>0.3</v>
      </c>
      <c r="T89" s="203">
        <v>0</v>
      </c>
      <c r="U89" s="203">
        <v>1.59</v>
      </c>
      <c r="V89" s="203">
        <v>0.24</v>
      </c>
      <c r="W89" s="203">
        <v>0.4</v>
      </c>
      <c r="X89" s="203">
        <v>1.7</v>
      </c>
      <c r="Y89" s="203">
        <v>0</v>
      </c>
      <c r="Z89" s="203">
        <v>2.77</v>
      </c>
      <c r="AA89" s="203">
        <v>0.96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31.68</v>
      </c>
      <c r="AJ89" s="203">
        <v>0</v>
      </c>
      <c r="AK89" s="203">
        <v>4.63</v>
      </c>
      <c r="AL89" s="203">
        <v>0</v>
      </c>
      <c r="AM89" s="203">
        <v>0</v>
      </c>
      <c r="AN89" s="203">
        <v>0</v>
      </c>
      <c r="AO89" s="203">
        <v>69.599999999999994</v>
      </c>
      <c r="AP89" s="203">
        <v>89.18</v>
      </c>
    </row>
    <row r="90" spans="1:42">
      <c r="A90" t="s">
        <v>132</v>
      </c>
      <c r="B90" s="203">
        <v>0</v>
      </c>
      <c r="C90" s="203">
        <v>9.25</v>
      </c>
      <c r="D90" s="203">
        <v>2.2599999999999998</v>
      </c>
      <c r="E90" s="203">
        <v>0</v>
      </c>
      <c r="F90" s="203">
        <v>16.32</v>
      </c>
      <c r="G90" s="203">
        <v>5</v>
      </c>
      <c r="H90" s="203">
        <v>0</v>
      </c>
      <c r="I90" s="203">
        <v>20.51</v>
      </c>
      <c r="J90" s="203">
        <v>0.67</v>
      </c>
      <c r="K90" s="203">
        <v>0.11</v>
      </c>
      <c r="L90" s="203">
        <v>17.28</v>
      </c>
      <c r="M90" s="203">
        <v>0.52</v>
      </c>
      <c r="N90" s="203">
        <v>1.36</v>
      </c>
      <c r="O90" s="203">
        <v>0</v>
      </c>
      <c r="P90" s="203">
        <v>1.4</v>
      </c>
      <c r="Q90" s="203">
        <v>0.25</v>
      </c>
      <c r="R90" s="203">
        <v>0.49</v>
      </c>
      <c r="S90" s="203">
        <v>0.3</v>
      </c>
      <c r="T90" s="203">
        <v>0</v>
      </c>
      <c r="U90" s="203">
        <v>1.59</v>
      </c>
      <c r="V90" s="203">
        <v>0.24</v>
      </c>
      <c r="W90" s="203">
        <v>0.4</v>
      </c>
      <c r="X90" s="203">
        <v>1.7</v>
      </c>
      <c r="Y90" s="203">
        <v>0</v>
      </c>
      <c r="Z90" s="203">
        <v>2.77</v>
      </c>
      <c r="AA90" s="203">
        <v>0.96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31.68</v>
      </c>
      <c r="AJ90" s="203">
        <v>0</v>
      </c>
      <c r="AK90" s="203">
        <v>4.63</v>
      </c>
      <c r="AL90" s="203">
        <v>0</v>
      </c>
      <c r="AM90" s="203">
        <v>0</v>
      </c>
      <c r="AN90" s="203">
        <v>0</v>
      </c>
      <c r="AO90" s="203">
        <v>69.599999999999994</v>
      </c>
      <c r="AP90" s="203">
        <v>89.18</v>
      </c>
    </row>
    <row r="91" spans="1:42">
      <c r="A91" t="s">
        <v>133</v>
      </c>
      <c r="B91" s="203">
        <v>0</v>
      </c>
      <c r="C91" s="203">
        <v>10.15</v>
      </c>
      <c r="D91" s="203">
        <v>2.9</v>
      </c>
      <c r="E91" s="203">
        <v>0</v>
      </c>
      <c r="F91" s="203">
        <v>16.32</v>
      </c>
      <c r="G91" s="203">
        <v>5</v>
      </c>
      <c r="H91" s="203">
        <v>0</v>
      </c>
      <c r="I91" s="203">
        <v>20.51</v>
      </c>
      <c r="J91" s="203">
        <v>0.67</v>
      </c>
      <c r="K91" s="203">
        <v>0.11</v>
      </c>
      <c r="L91" s="203">
        <v>17.28</v>
      </c>
      <c r="M91" s="203">
        <v>0.52</v>
      </c>
      <c r="N91" s="203">
        <v>1.36</v>
      </c>
      <c r="O91" s="203">
        <v>0</v>
      </c>
      <c r="P91" s="203">
        <v>1.4</v>
      </c>
      <c r="Q91" s="203">
        <v>0.25</v>
      </c>
      <c r="R91" s="203">
        <v>0.49</v>
      </c>
      <c r="S91" s="203">
        <v>0.3</v>
      </c>
      <c r="T91" s="203">
        <v>0</v>
      </c>
      <c r="U91" s="203">
        <v>1.59</v>
      </c>
      <c r="V91" s="203">
        <v>0.24</v>
      </c>
      <c r="W91" s="203">
        <v>0.4</v>
      </c>
      <c r="X91" s="203">
        <v>1.7</v>
      </c>
      <c r="Y91" s="203">
        <v>0</v>
      </c>
      <c r="Z91" s="203">
        <v>2.77</v>
      </c>
      <c r="AA91" s="203">
        <v>0.96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31.68</v>
      </c>
      <c r="AJ91" s="203">
        <v>0</v>
      </c>
      <c r="AK91" s="203">
        <v>3.53</v>
      </c>
      <c r="AL91" s="203">
        <v>0</v>
      </c>
      <c r="AM91" s="203">
        <v>0</v>
      </c>
      <c r="AN91" s="203">
        <v>0</v>
      </c>
      <c r="AO91" s="203">
        <v>69.599999999999994</v>
      </c>
      <c r="AP91" s="203">
        <v>89.18</v>
      </c>
    </row>
    <row r="92" spans="1:42">
      <c r="A92" t="s">
        <v>134</v>
      </c>
      <c r="B92" s="203">
        <v>0</v>
      </c>
      <c r="C92" s="203">
        <v>10.15</v>
      </c>
      <c r="D92" s="203">
        <v>2.9</v>
      </c>
      <c r="E92" s="203">
        <v>0</v>
      </c>
      <c r="F92" s="203">
        <v>16.32</v>
      </c>
      <c r="G92" s="203">
        <v>5</v>
      </c>
      <c r="H92" s="203">
        <v>0</v>
      </c>
      <c r="I92" s="203">
        <v>20.51</v>
      </c>
      <c r="J92" s="203">
        <v>0.67</v>
      </c>
      <c r="K92" s="203">
        <v>0.11</v>
      </c>
      <c r="L92" s="203">
        <v>17.28</v>
      </c>
      <c r="M92" s="203">
        <v>0.52</v>
      </c>
      <c r="N92" s="203">
        <v>1.36</v>
      </c>
      <c r="O92" s="203">
        <v>0</v>
      </c>
      <c r="P92" s="203">
        <v>1.4</v>
      </c>
      <c r="Q92" s="203">
        <v>0.25</v>
      </c>
      <c r="R92" s="203">
        <v>0.49</v>
      </c>
      <c r="S92" s="203">
        <v>0.3</v>
      </c>
      <c r="T92" s="203">
        <v>0</v>
      </c>
      <c r="U92" s="203">
        <v>1.59</v>
      </c>
      <c r="V92" s="203">
        <v>0.24</v>
      </c>
      <c r="W92" s="203">
        <v>0.4</v>
      </c>
      <c r="X92" s="203">
        <v>1.7</v>
      </c>
      <c r="Y92" s="203">
        <v>0</v>
      </c>
      <c r="Z92" s="203">
        <v>2.77</v>
      </c>
      <c r="AA92" s="203">
        <v>0.96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31.68</v>
      </c>
      <c r="AJ92" s="203">
        <v>0</v>
      </c>
      <c r="AK92" s="203">
        <v>3.53</v>
      </c>
      <c r="AL92" s="203">
        <v>0</v>
      </c>
      <c r="AM92" s="203">
        <v>0</v>
      </c>
      <c r="AN92" s="203">
        <v>0</v>
      </c>
      <c r="AO92" s="203">
        <v>69.599999999999994</v>
      </c>
      <c r="AP92" s="203">
        <v>89.18</v>
      </c>
    </row>
    <row r="93" spans="1:42">
      <c r="A93" t="s">
        <v>135</v>
      </c>
      <c r="B93" s="203">
        <v>0</v>
      </c>
      <c r="C93" s="203">
        <v>10.15</v>
      </c>
      <c r="D93" s="203">
        <v>2.9</v>
      </c>
      <c r="E93" s="203">
        <v>0</v>
      </c>
      <c r="F93" s="203">
        <v>16.32</v>
      </c>
      <c r="G93" s="203">
        <v>5</v>
      </c>
      <c r="H93" s="203">
        <v>0</v>
      </c>
      <c r="I93" s="203">
        <v>20.51</v>
      </c>
      <c r="J93" s="203">
        <v>0.67</v>
      </c>
      <c r="K93" s="203">
        <v>0.11</v>
      </c>
      <c r="L93" s="203">
        <v>17.28</v>
      </c>
      <c r="M93" s="203">
        <v>0.52</v>
      </c>
      <c r="N93" s="203">
        <v>1.36</v>
      </c>
      <c r="O93" s="203">
        <v>0</v>
      </c>
      <c r="P93" s="203">
        <v>1.4</v>
      </c>
      <c r="Q93" s="203">
        <v>0.25</v>
      </c>
      <c r="R93" s="203">
        <v>0.49</v>
      </c>
      <c r="S93" s="203">
        <v>0.3</v>
      </c>
      <c r="T93" s="203">
        <v>0</v>
      </c>
      <c r="U93" s="203">
        <v>1.59</v>
      </c>
      <c r="V93" s="203">
        <v>0.24</v>
      </c>
      <c r="W93" s="203">
        <v>0.4</v>
      </c>
      <c r="X93" s="203">
        <v>1.7</v>
      </c>
      <c r="Y93" s="203">
        <v>0</v>
      </c>
      <c r="Z93" s="203">
        <v>2.77</v>
      </c>
      <c r="AA93" s="203">
        <v>0.96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31.68</v>
      </c>
      <c r="AJ93" s="203">
        <v>0</v>
      </c>
      <c r="AK93" s="203">
        <v>3.53</v>
      </c>
      <c r="AL93" s="203">
        <v>0</v>
      </c>
      <c r="AM93" s="203">
        <v>0</v>
      </c>
      <c r="AN93" s="203">
        <v>0</v>
      </c>
      <c r="AO93" s="203">
        <v>69.599999999999994</v>
      </c>
      <c r="AP93" s="203">
        <v>89.18</v>
      </c>
    </row>
    <row r="94" spans="1:42">
      <c r="A94" t="s">
        <v>136</v>
      </c>
      <c r="B94" s="203">
        <v>0</v>
      </c>
      <c r="C94" s="203">
        <v>10.15</v>
      </c>
      <c r="D94" s="203">
        <v>2.9</v>
      </c>
      <c r="E94" s="203">
        <v>0</v>
      </c>
      <c r="F94" s="203">
        <v>16.32</v>
      </c>
      <c r="G94" s="203">
        <v>5</v>
      </c>
      <c r="H94" s="203">
        <v>0</v>
      </c>
      <c r="I94" s="203">
        <v>20.51</v>
      </c>
      <c r="J94" s="203">
        <v>0.67</v>
      </c>
      <c r="K94" s="203">
        <v>0.11</v>
      </c>
      <c r="L94" s="203">
        <v>17.28</v>
      </c>
      <c r="M94" s="203">
        <v>0.52</v>
      </c>
      <c r="N94" s="203">
        <v>1.36</v>
      </c>
      <c r="O94" s="203">
        <v>0</v>
      </c>
      <c r="P94" s="203">
        <v>1.4</v>
      </c>
      <c r="Q94" s="203">
        <v>0.25</v>
      </c>
      <c r="R94" s="203">
        <v>0.49</v>
      </c>
      <c r="S94" s="203">
        <v>0.3</v>
      </c>
      <c r="T94" s="203">
        <v>0</v>
      </c>
      <c r="U94" s="203">
        <v>1.59</v>
      </c>
      <c r="V94" s="203">
        <v>0.24</v>
      </c>
      <c r="W94" s="203">
        <v>0.4</v>
      </c>
      <c r="X94" s="203">
        <v>1.7</v>
      </c>
      <c r="Y94" s="203">
        <v>0</v>
      </c>
      <c r="Z94" s="203">
        <v>2.77</v>
      </c>
      <c r="AA94" s="203">
        <v>0.96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31.89</v>
      </c>
      <c r="AJ94" s="203">
        <v>0</v>
      </c>
      <c r="AK94" s="203">
        <v>3.53</v>
      </c>
      <c r="AL94" s="203">
        <v>0</v>
      </c>
      <c r="AM94" s="203">
        <v>0</v>
      </c>
      <c r="AN94" s="203">
        <v>0</v>
      </c>
      <c r="AO94" s="203">
        <v>69.599999999999994</v>
      </c>
      <c r="AP94" s="203">
        <v>89.18</v>
      </c>
    </row>
    <row r="95" spans="1:42">
      <c r="A95" t="s">
        <v>137</v>
      </c>
      <c r="B95" s="203">
        <v>0</v>
      </c>
      <c r="C95" s="203">
        <v>10.15</v>
      </c>
      <c r="D95" s="203">
        <v>2.9</v>
      </c>
      <c r="E95" s="203">
        <v>0</v>
      </c>
      <c r="F95" s="203">
        <v>16.32</v>
      </c>
      <c r="G95" s="203">
        <v>5</v>
      </c>
      <c r="H95" s="203">
        <v>0</v>
      </c>
      <c r="I95" s="203">
        <v>20.51</v>
      </c>
      <c r="J95" s="203">
        <v>0.67</v>
      </c>
      <c r="K95" s="203">
        <v>0.11</v>
      </c>
      <c r="L95" s="203">
        <v>17.28</v>
      </c>
      <c r="M95" s="203">
        <v>0.52</v>
      </c>
      <c r="N95" s="203">
        <v>1.36</v>
      </c>
      <c r="O95" s="203">
        <v>0</v>
      </c>
      <c r="P95" s="203">
        <v>1.4</v>
      </c>
      <c r="Q95" s="203">
        <v>0.25</v>
      </c>
      <c r="R95" s="203">
        <v>0.49</v>
      </c>
      <c r="S95" s="203">
        <v>0.3</v>
      </c>
      <c r="T95" s="203">
        <v>0</v>
      </c>
      <c r="U95" s="203">
        <v>1.59</v>
      </c>
      <c r="V95" s="203">
        <v>0.24</v>
      </c>
      <c r="W95" s="203">
        <v>0.4</v>
      </c>
      <c r="X95" s="203">
        <v>1.7</v>
      </c>
      <c r="Y95" s="203">
        <v>0</v>
      </c>
      <c r="Z95" s="203">
        <v>2.77</v>
      </c>
      <c r="AA95" s="203">
        <v>0.96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31.89</v>
      </c>
      <c r="AJ95" s="203">
        <v>0</v>
      </c>
      <c r="AK95" s="203">
        <v>3.53</v>
      </c>
      <c r="AL95" s="203">
        <v>0</v>
      </c>
      <c r="AM95" s="203">
        <v>0</v>
      </c>
      <c r="AN95" s="203">
        <v>0</v>
      </c>
      <c r="AO95" s="203">
        <v>69.599999999999994</v>
      </c>
      <c r="AP95" s="203">
        <v>89.18</v>
      </c>
    </row>
    <row r="96" spans="1:42">
      <c r="A96" t="s">
        <v>138</v>
      </c>
      <c r="B96" s="203">
        <v>0</v>
      </c>
      <c r="C96" s="203">
        <v>10.15</v>
      </c>
      <c r="D96" s="203">
        <v>2.9</v>
      </c>
      <c r="E96" s="203">
        <v>0</v>
      </c>
      <c r="F96" s="203">
        <v>16.32</v>
      </c>
      <c r="G96" s="203">
        <v>5</v>
      </c>
      <c r="H96" s="203">
        <v>0</v>
      </c>
      <c r="I96" s="203">
        <v>20.51</v>
      </c>
      <c r="J96" s="203">
        <v>0.67</v>
      </c>
      <c r="K96" s="203">
        <v>0.11</v>
      </c>
      <c r="L96" s="203">
        <v>17.28</v>
      </c>
      <c r="M96" s="203">
        <v>0.52</v>
      </c>
      <c r="N96" s="203">
        <v>1.36</v>
      </c>
      <c r="O96" s="203">
        <v>0</v>
      </c>
      <c r="P96" s="203">
        <v>1.4</v>
      </c>
      <c r="Q96" s="203">
        <v>0.25</v>
      </c>
      <c r="R96" s="203">
        <v>0.49</v>
      </c>
      <c r="S96" s="203">
        <v>0.3</v>
      </c>
      <c r="T96" s="203">
        <v>0</v>
      </c>
      <c r="U96" s="203">
        <v>1.59</v>
      </c>
      <c r="V96" s="203">
        <v>0.24</v>
      </c>
      <c r="W96" s="203">
        <v>0.4</v>
      </c>
      <c r="X96" s="203">
        <v>1.7</v>
      </c>
      <c r="Y96" s="203">
        <v>0</v>
      </c>
      <c r="Z96" s="203">
        <v>2.77</v>
      </c>
      <c r="AA96" s="203">
        <v>0.96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31.89</v>
      </c>
      <c r="AJ96" s="203">
        <v>0</v>
      </c>
      <c r="AK96" s="203">
        <v>3.53</v>
      </c>
      <c r="AL96" s="203">
        <v>0</v>
      </c>
      <c r="AM96" s="203">
        <v>0</v>
      </c>
      <c r="AN96" s="203">
        <v>0</v>
      </c>
      <c r="AO96" s="203">
        <v>69.599999999999994</v>
      </c>
      <c r="AP96" s="203">
        <v>89.18</v>
      </c>
    </row>
    <row r="97" spans="1:42">
      <c r="A97" t="s">
        <v>139</v>
      </c>
      <c r="B97" s="203">
        <v>0</v>
      </c>
      <c r="C97" s="203">
        <v>10.15</v>
      </c>
      <c r="D97" s="203">
        <v>2.9</v>
      </c>
      <c r="E97" s="203">
        <v>0</v>
      </c>
      <c r="F97" s="203">
        <v>16.32</v>
      </c>
      <c r="G97" s="203">
        <v>5</v>
      </c>
      <c r="H97" s="203">
        <v>0</v>
      </c>
      <c r="I97" s="203">
        <v>20.51</v>
      </c>
      <c r="J97" s="203">
        <v>0.67</v>
      </c>
      <c r="K97" s="203">
        <v>0.11</v>
      </c>
      <c r="L97" s="203">
        <v>17.28</v>
      </c>
      <c r="M97" s="203">
        <v>0.52</v>
      </c>
      <c r="N97" s="203">
        <v>1.36</v>
      </c>
      <c r="O97" s="203">
        <v>0</v>
      </c>
      <c r="P97" s="203">
        <v>1.4</v>
      </c>
      <c r="Q97" s="203">
        <v>0.25</v>
      </c>
      <c r="R97" s="203">
        <v>0.49</v>
      </c>
      <c r="S97" s="203">
        <v>0.3</v>
      </c>
      <c r="T97" s="203">
        <v>0</v>
      </c>
      <c r="U97" s="203">
        <v>1.59</v>
      </c>
      <c r="V97" s="203">
        <v>0.24</v>
      </c>
      <c r="W97" s="203">
        <v>0.4</v>
      </c>
      <c r="X97" s="203">
        <v>1.7</v>
      </c>
      <c r="Y97" s="203">
        <v>0</v>
      </c>
      <c r="Z97" s="203">
        <v>2.77</v>
      </c>
      <c r="AA97" s="203">
        <v>0.96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31.89</v>
      </c>
      <c r="AJ97" s="203">
        <v>0</v>
      </c>
      <c r="AK97" s="203">
        <v>3.53</v>
      </c>
      <c r="AL97" s="203">
        <v>0</v>
      </c>
      <c r="AM97" s="203">
        <v>0</v>
      </c>
      <c r="AN97" s="203">
        <v>0</v>
      </c>
      <c r="AO97" s="203">
        <v>69.599999999999994</v>
      </c>
      <c r="AP97" s="203">
        <v>89.18</v>
      </c>
    </row>
    <row r="98" spans="1:42">
      <c r="A98" t="s">
        <v>140</v>
      </c>
      <c r="B98" s="203">
        <v>0</v>
      </c>
      <c r="C98" s="203">
        <v>10.15</v>
      </c>
      <c r="D98" s="203">
        <v>2.9</v>
      </c>
      <c r="E98" s="203">
        <v>0</v>
      </c>
      <c r="F98" s="203">
        <v>16.32</v>
      </c>
      <c r="G98" s="203">
        <v>5</v>
      </c>
      <c r="H98" s="203">
        <v>0</v>
      </c>
      <c r="I98" s="203">
        <v>20.51</v>
      </c>
      <c r="J98" s="203">
        <v>0.67</v>
      </c>
      <c r="K98" s="203">
        <v>0.11</v>
      </c>
      <c r="L98" s="203">
        <v>17.28</v>
      </c>
      <c r="M98" s="203">
        <v>0.52</v>
      </c>
      <c r="N98" s="203">
        <v>1.36</v>
      </c>
      <c r="O98" s="203">
        <v>0</v>
      </c>
      <c r="P98" s="203">
        <v>1.4</v>
      </c>
      <c r="Q98" s="203">
        <v>0.25</v>
      </c>
      <c r="R98" s="203">
        <v>0.49</v>
      </c>
      <c r="S98" s="203">
        <v>0.3</v>
      </c>
      <c r="T98" s="203">
        <v>0</v>
      </c>
      <c r="U98" s="203">
        <v>1.59</v>
      </c>
      <c r="V98" s="203">
        <v>0.24</v>
      </c>
      <c r="W98" s="203">
        <v>0.4</v>
      </c>
      <c r="X98" s="203">
        <v>1.7</v>
      </c>
      <c r="Y98" s="203">
        <v>0</v>
      </c>
      <c r="Z98" s="203">
        <v>2.77</v>
      </c>
      <c r="AA98" s="203">
        <v>0.96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31.89</v>
      </c>
      <c r="AJ98" s="203">
        <v>0</v>
      </c>
      <c r="AK98" s="203">
        <v>3.53</v>
      </c>
      <c r="AL98" s="203">
        <v>0</v>
      </c>
      <c r="AM98" s="203">
        <v>0</v>
      </c>
      <c r="AN98" s="203">
        <v>0</v>
      </c>
      <c r="AO98" s="203">
        <v>69.599999999999994</v>
      </c>
      <c r="AP98" s="203">
        <v>89.18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0.2357524999999997</v>
      </c>
      <c r="D99">
        <f t="shared" si="0"/>
        <v>6.7807500000000034E-2</v>
      </c>
      <c r="E99">
        <f t="shared" si="0"/>
        <v>0</v>
      </c>
      <c r="F99">
        <f t="shared" si="0"/>
        <v>0.18226000000000017</v>
      </c>
      <c r="G99">
        <f t="shared" si="0"/>
        <v>0.32722000000000018</v>
      </c>
      <c r="H99">
        <f t="shared" si="0"/>
        <v>0</v>
      </c>
      <c r="I99">
        <f t="shared" si="0"/>
        <v>0.49223999999999984</v>
      </c>
      <c r="J99">
        <f t="shared" si="0"/>
        <v>1.6080000000000032E-2</v>
      </c>
      <c r="K99">
        <f t="shared" si="0"/>
        <v>3.2460000000000072E-2</v>
      </c>
      <c r="L99">
        <f t="shared" si="0"/>
        <v>3.5402500000000017</v>
      </c>
      <c r="M99">
        <f t="shared" si="0"/>
        <v>1.2480000000000022E-2</v>
      </c>
      <c r="N99">
        <f t="shared" si="0"/>
        <v>3.2639999999999995E-2</v>
      </c>
      <c r="O99">
        <f t="shared" si="0"/>
        <v>0</v>
      </c>
      <c r="P99">
        <f t="shared" si="0"/>
        <v>3.4390000000000066E-2</v>
      </c>
      <c r="Q99">
        <f t="shared" si="0"/>
        <v>4.2204999999999979E-2</v>
      </c>
      <c r="R99">
        <f t="shared" si="0"/>
        <v>8.9547500000000099E-2</v>
      </c>
      <c r="S99">
        <f t="shared" si="0"/>
        <v>5.1012500000000086E-2</v>
      </c>
      <c r="T99">
        <f t="shared" si="0"/>
        <v>0</v>
      </c>
      <c r="U99">
        <f t="shared" si="0"/>
        <v>4.6914999999999991E-2</v>
      </c>
      <c r="V99">
        <f t="shared" si="0"/>
        <v>4.032750000000012E-2</v>
      </c>
      <c r="W99">
        <f t="shared" si="0"/>
        <v>3.0815000000000037E-2</v>
      </c>
      <c r="X99">
        <f t="shared" si="0"/>
        <v>0.11866999999999983</v>
      </c>
      <c r="Y99">
        <f t="shared" si="0"/>
        <v>0</v>
      </c>
      <c r="Z99">
        <f t="shared" si="0"/>
        <v>0.30276500000000028</v>
      </c>
      <c r="AA99">
        <f t="shared" si="0"/>
        <v>0.15354750000000028</v>
      </c>
      <c r="AB99">
        <f t="shared" si="0"/>
        <v>0</v>
      </c>
      <c r="AC99">
        <f t="shared" si="0"/>
        <v>0.31077999999999995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0.75489249999999941</v>
      </c>
      <c r="AJ99">
        <f t="shared" si="0"/>
        <v>0</v>
      </c>
      <c r="AK99">
        <f t="shared" si="0"/>
        <v>0.21419000000000002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1.6573800000000019</v>
      </c>
      <c r="AP99">
        <f t="shared" si="0"/>
        <v>2.1272400000000014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-1.84</v>
      </c>
      <c r="D6" s="124">
        <v>0</v>
      </c>
      <c r="E6" s="124">
        <v>0</v>
      </c>
      <c r="F6" s="124">
        <v>0</v>
      </c>
      <c r="G6" s="124">
        <v>-1.84</v>
      </c>
      <c r="H6" s="118"/>
      <c r="I6" s="33">
        <v>4</v>
      </c>
      <c r="J6" s="124">
        <v>1.84</v>
      </c>
      <c r="K6" s="124">
        <v>0</v>
      </c>
      <c r="L6" s="124">
        <v>0</v>
      </c>
      <c r="M6" s="124">
        <v>0</v>
      </c>
      <c r="N6" s="124">
        <v>1.84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1.84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-1.84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18.400000000000002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18.400000000000002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1.84</v>
      </c>
      <c r="DG6" s="123">
        <f t="shared" si="32"/>
        <v>-1.84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-56.84</v>
      </c>
      <c r="D9" s="124">
        <v>0</v>
      </c>
      <c r="E9" s="124">
        <v>0</v>
      </c>
      <c r="F9" s="124">
        <v>0</v>
      </c>
      <c r="G9" s="124">
        <v>-56.84</v>
      </c>
      <c r="H9" s="118"/>
      <c r="I9" s="33">
        <v>7</v>
      </c>
      <c r="J9" s="124">
        <v>56.84</v>
      </c>
      <c r="K9" s="124">
        <v>0</v>
      </c>
      <c r="L9" s="124">
        <v>0</v>
      </c>
      <c r="M9" s="124">
        <v>0</v>
      </c>
      <c r="N9" s="124">
        <v>56.84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56.84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-56.84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568.40000000000009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568.40000000000009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56.84</v>
      </c>
      <c r="DG9" s="123">
        <f t="shared" si="32"/>
        <v>-56.84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-10</v>
      </c>
      <c r="D11" s="124">
        <v>0</v>
      </c>
      <c r="E11" s="124">
        <v>0</v>
      </c>
      <c r="F11" s="124">
        <v>0</v>
      </c>
      <c r="G11" s="124">
        <v>-10</v>
      </c>
      <c r="H11" s="118"/>
      <c r="I11" s="33">
        <v>9</v>
      </c>
      <c r="J11" s="124">
        <v>10</v>
      </c>
      <c r="K11" s="124">
        <v>0</v>
      </c>
      <c r="L11" s="124">
        <v>0</v>
      </c>
      <c r="M11" s="124">
        <v>0</v>
      </c>
      <c r="N11" s="124">
        <v>10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100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100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10</v>
      </c>
      <c r="DG11" s="123">
        <f t="shared" si="32"/>
        <v>-10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-30</v>
      </c>
      <c r="D12" s="124">
        <v>0</v>
      </c>
      <c r="E12" s="124">
        <v>0</v>
      </c>
      <c r="F12" s="124">
        <v>0</v>
      </c>
      <c r="G12" s="124">
        <v>-30</v>
      </c>
      <c r="H12" s="118"/>
      <c r="I12" s="33">
        <v>10</v>
      </c>
      <c r="J12" s="124">
        <v>30</v>
      </c>
      <c r="K12" s="124">
        <v>0</v>
      </c>
      <c r="L12" s="124">
        <v>0</v>
      </c>
      <c r="M12" s="124">
        <v>0</v>
      </c>
      <c r="N12" s="124">
        <v>30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300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300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30</v>
      </c>
      <c r="DG12" s="123">
        <f t="shared" si="32"/>
        <v>-30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-6</v>
      </c>
      <c r="D13" s="124">
        <v>0</v>
      </c>
      <c r="E13" s="124">
        <v>0</v>
      </c>
      <c r="F13" s="124">
        <v>0</v>
      </c>
      <c r="G13" s="124">
        <v>-6</v>
      </c>
      <c r="H13" s="118"/>
      <c r="I13" s="33">
        <v>11</v>
      </c>
      <c r="J13" s="124">
        <v>6</v>
      </c>
      <c r="K13" s="124">
        <v>0</v>
      </c>
      <c r="L13" s="124">
        <v>0</v>
      </c>
      <c r="M13" s="124">
        <v>0</v>
      </c>
      <c r="N13" s="124">
        <v>6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6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-6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60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60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6</v>
      </c>
      <c r="DG13" s="123">
        <f t="shared" si="32"/>
        <v>-6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-60</v>
      </c>
      <c r="D15" s="124">
        <v>0</v>
      </c>
      <c r="E15" s="124">
        <v>0</v>
      </c>
      <c r="F15" s="124">
        <v>0</v>
      </c>
      <c r="G15" s="124">
        <v>-60</v>
      </c>
      <c r="H15" s="118"/>
      <c r="I15" s="33">
        <v>13</v>
      </c>
      <c r="J15" s="124">
        <v>60</v>
      </c>
      <c r="K15" s="124">
        <v>0</v>
      </c>
      <c r="L15" s="124">
        <v>0</v>
      </c>
      <c r="M15" s="124">
        <v>0</v>
      </c>
      <c r="N15" s="124">
        <v>60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60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-60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600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600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60</v>
      </c>
      <c r="DG15" s="123">
        <f t="shared" si="32"/>
        <v>-60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-56</v>
      </c>
      <c r="D16" s="124">
        <v>0</v>
      </c>
      <c r="E16" s="124">
        <v>0</v>
      </c>
      <c r="F16" s="124">
        <v>0</v>
      </c>
      <c r="G16" s="124">
        <v>-56</v>
      </c>
      <c r="H16" s="118"/>
      <c r="I16" s="33">
        <v>14</v>
      </c>
      <c r="J16" s="124">
        <v>56</v>
      </c>
      <c r="K16" s="124">
        <v>0</v>
      </c>
      <c r="L16" s="124">
        <v>0</v>
      </c>
      <c r="M16" s="124">
        <v>0</v>
      </c>
      <c r="N16" s="124">
        <v>56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56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-56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560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560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56</v>
      </c>
      <c r="DG16" s="123">
        <f t="shared" si="32"/>
        <v>-56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-45</v>
      </c>
      <c r="D17" s="124">
        <v>0</v>
      </c>
      <c r="E17" s="124">
        <v>0</v>
      </c>
      <c r="F17" s="124">
        <v>0</v>
      </c>
      <c r="G17" s="124">
        <v>-45</v>
      </c>
      <c r="H17" s="118"/>
      <c r="I17" s="33">
        <v>15</v>
      </c>
      <c r="J17" s="124">
        <v>45</v>
      </c>
      <c r="K17" s="124">
        <v>0</v>
      </c>
      <c r="L17" s="124">
        <v>0</v>
      </c>
      <c r="M17" s="124">
        <v>0</v>
      </c>
      <c r="N17" s="124">
        <v>45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45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-45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450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450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45</v>
      </c>
      <c r="DG17" s="123">
        <f t="shared" si="32"/>
        <v>-45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-23</v>
      </c>
      <c r="D18" s="124">
        <v>0</v>
      </c>
      <c r="E18" s="124">
        <v>0</v>
      </c>
      <c r="F18" s="124">
        <v>0</v>
      </c>
      <c r="G18" s="124">
        <v>-23</v>
      </c>
      <c r="H18" s="118"/>
      <c r="I18" s="33">
        <v>16</v>
      </c>
      <c r="J18" s="124">
        <v>23</v>
      </c>
      <c r="K18" s="124">
        <v>0</v>
      </c>
      <c r="L18" s="124">
        <v>0</v>
      </c>
      <c r="M18" s="124">
        <v>0</v>
      </c>
      <c r="N18" s="124">
        <v>23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23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-23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230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230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23</v>
      </c>
      <c r="DG18" s="123">
        <f t="shared" si="32"/>
        <v>-23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-8</v>
      </c>
      <c r="D19" s="124">
        <v>0</v>
      </c>
      <c r="E19" s="124">
        <v>0</v>
      </c>
      <c r="F19" s="124">
        <v>0</v>
      </c>
      <c r="G19" s="124">
        <v>-8</v>
      </c>
      <c r="H19" s="118"/>
      <c r="I19" s="33">
        <v>17</v>
      </c>
      <c r="J19" s="124">
        <v>8</v>
      </c>
      <c r="K19" s="124">
        <v>0</v>
      </c>
      <c r="L19" s="124">
        <v>0</v>
      </c>
      <c r="M19" s="124">
        <v>0</v>
      </c>
      <c r="N19" s="124">
        <v>8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8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-8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80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80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8</v>
      </c>
      <c r="DG19" s="123">
        <f t="shared" si="32"/>
        <v>-8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-13</v>
      </c>
      <c r="D57" s="124">
        <v>0</v>
      </c>
      <c r="E57" s="124">
        <v>0</v>
      </c>
      <c r="F57" s="124">
        <v>0</v>
      </c>
      <c r="G57" s="124">
        <v>-13</v>
      </c>
      <c r="H57" s="118"/>
      <c r="I57" s="33">
        <v>55</v>
      </c>
      <c r="J57" s="124">
        <v>13</v>
      </c>
      <c r="K57" s="124">
        <v>0</v>
      </c>
      <c r="L57" s="124">
        <v>0</v>
      </c>
      <c r="M57" s="124">
        <v>0</v>
      </c>
      <c r="N57" s="124">
        <v>13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13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-13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130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130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13</v>
      </c>
      <c r="DG57" s="123">
        <f t="shared" si="32"/>
        <v>-13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-8</v>
      </c>
      <c r="D58" s="124">
        <v>0</v>
      </c>
      <c r="E58" s="124">
        <v>0</v>
      </c>
      <c r="F58" s="124">
        <v>0</v>
      </c>
      <c r="G58" s="124">
        <v>-8</v>
      </c>
      <c r="H58" s="118"/>
      <c r="I58" s="33">
        <v>56</v>
      </c>
      <c r="J58" s="124">
        <v>8</v>
      </c>
      <c r="K58" s="124">
        <v>0</v>
      </c>
      <c r="L58" s="124">
        <v>0</v>
      </c>
      <c r="M58" s="124">
        <v>0</v>
      </c>
      <c r="N58" s="124">
        <v>8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8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-8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80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80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8</v>
      </c>
      <c r="DG58" s="123">
        <f t="shared" si="32"/>
        <v>-8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-113</v>
      </c>
      <c r="G78" s="124">
        <v>-113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113</v>
      </c>
      <c r="AF78" s="124">
        <v>0</v>
      </c>
      <c r="AG78" s="124">
        <v>0</v>
      </c>
      <c r="AH78" s="124">
        <v>0</v>
      </c>
      <c r="AI78" s="124">
        <v>113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113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-113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1130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1130</v>
      </c>
      <c r="DF78" s="123">
        <f t="shared" si="59"/>
        <v>113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-113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-10</v>
      </c>
      <c r="D79" s="124">
        <v>0</v>
      </c>
      <c r="E79" s="124">
        <v>0</v>
      </c>
      <c r="F79" s="124">
        <v>-59</v>
      </c>
      <c r="G79" s="124">
        <v>-69</v>
      </c>
      <c r="H79" s="118"/>
      <c r="I79" s="33">
        <v>77</v>
      </c>
      <c r="J79" s="124">
        <v>10</v>
      </c>
      <c r="K79" s="124">
        <v>0</v>
      </c>
      <c r="L79" s="124">
        <v>0</v>
      </c>
      <c r="M79" s="124">
        <v>0</v>
      </c>
      <c r="N79" s="124">
        <v>10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59</v>
      </c>
      <c r="AF79" s="124">
        <v>0</v>
      </c>
      <c r="AG79" s="124">
        <v>0</v>
      </c>
      <c r="AH79" s="124">
        <v>0</v>
      </c>
      <c r="AI79" s="124">
        <v>59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59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-59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590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590</v>
      </c>
      <c r="DF79" s="123">
        <f t="shared" si="59"/>
        <v>69</v>
      </c>
      <c r="DG79" s="123">
        <f t="shared" si="60"/>
        <v>-10</v>
      </c>
      <c r="DH79" s="123">
        <f t="shared" si="61"/>
        <v>0</v>
      </c>
      <c r="DI79" s="123">
        <f t="shared" si="62"/>
        <v>0</v>
      </c>
      <c r="DJ79" s="123">
        <f t="shared" si="63"/>
        <v>-59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-5</v>
      </c>
      <c r="D80" s="124">
        <v>0</v>
      </c>
      <c r="E80" s="124">
        <v>0</v>
      </c>
      <c r="F80" s="124">
        <v>-97</v>
      </c>
      <c r="G80" s="124">
        <v>-102</v>
      </c>
      <c r="H80" s="118"/>
      <c r="I80" s="33">
        <v>78</v>
      </c>
      <c r="J80" s="124">
        <v>5</v>
      </c>
      <c r="K80" s="124">
        <v>0</v>
      </c>
      <c r="L80" s="124">
        <v>0</v>
      </c>
      <c r="M80" s="124">
        <v>0</v>
      </c>
      <c r="N80" s="124">
        <v>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97</v>
      </c>
      <c r="AF80" s="124">
        <v>0</v>
      </c>
      <c r="AG80" s="124">
        <v>0</v>
      </c>
      <c r="AH80" s="124">
        <v>0</v>
      </c>
      <c r="AI80" s="124">
        <v>97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97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-97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970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970</v>
      </c>
      <c r="DF80" s="123">
        <f t="shared" si="59"/>
        <v>102</v>
      </c>
      <c r="DG80" s="123">
        <f t="shared" si="60"/>
        <v>-5</v>
      </c>
      <c r="DH80" s="123">
        <f t="shared" si="61"/>
        <v>0</v>
      </c>
      <c r="DI80" s="123">
        <f t="shared" si="62"/>
        <v>0</v>
      </c>
      <c r="DJ80" s="123">
        <f t="shared" si="63"/>
        <v>-97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-143</v>
      </c>
      <c r="G81" s="124">
        <v>-143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143</v>
      </c>
      <c r="AF81" s="124">
        <v>0</v>
      </c>
      <c r="AG81" s="124">
        <v>0</v>
      </c>
      <c r="AH81" s="124">
        <v>0</v>
      </c>
      <c r="AI81" s="124">
        <v>143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143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-143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1430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1430</v>
      </c>
      <c r="DF81" s="123">
        <f t="shared" si="59"/>
        <v>143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-143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-147.69999999999999</v>
      </c>
      <c r="G82" s="124">
        <v>-147.69999999999999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147.69999999999999</v>
      </c>
      <c r="AF82" s="124">
        <v>0</v>
      </c>
      <c r="AG82" s="124">
        <v>0</v>
      </c>
      <c r="AH82" s="124">
        <v>0</v>
      </c>
      <c r="AI82" s="124">
        <v>147.69999999999999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147.69999999999999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-147.69999999999999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1477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1477</v>
      </c>
      <c r="DF82" s="123">
        <f t="shared" si="59"/>
        <v>147.69999999999999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-147.69999999999999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-47</v>
      </c>
      <c r="G83" s="124">
        <v>-47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47</v>
      </c>
      <c r="AF83" s="124">
        <v>0</v>
      </c>
      <c r="AG83" s="124">
        <v>0</v>
      </c>
      <c r="AH83" s="124">
        <v>0</v>
      </c>
      <c r="AI83" s="124">
        <v>47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47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470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470</v>
      </c>
      <c r="DF83" s="123">
        <f t="shared" si="59"/>
        <v>47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-47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-11.84</v>
      </c>
      <c r="D84" s="124">
        <v>0</v>
      </c>
      <c r="E84" s="124">
        <v>0</v>
      </c>
      <c r="F84" s="124">
        <v>-65.16</v>
      </c>
      <c r="G84" s="124">
        <v>-77</v>
      </c>
      <c r="H84" s="118"/>
      <c r="I84" s="33">
        <v>82</v>
      </c>
      <c r="J84" s="124">
        <v>11.84</v>
      </c>
      <c r="K84" s="124">
        <v>0</v>
      </c>
      <c r="L84" s="124">
        <v>0</v>
      </c>
      <c r="M84" s="124">
        <v>0</v>
      </c>
      <c r="N84" s="124">
        <v>11.84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65.16</v>
      </c>
      <c r="AF84" s="124">
        <v>0</v>
      </c>
      <c r="AG84" s="124">
        <v>0</v>
      </c>
      <c r="AH84" s="124">
        <v>0</v>
      </c>
      <c r="AI84" s="124">
        <v>65.16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11.84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-11.84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65.16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-65.16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118.4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118.4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651.59999999999991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651.59999999999991</v>
      </c>
      <c r="DF84" s="123">
        <f t="shared" si="59"/>
        <v>77</v>
      </c>
      <c r="DG84" s="123">
        <f t="shared" si="60"/>
        <v>-11.84</v>
      </c>
      <c r="DH84" s="123">
        <f t="shared" si="61"/>
        <v>0</v>
      </c>
      <c r="DI84" s="123">
        <f t="shared" si="62"/>
        <v>0</v>
      </c>
      <c r="DJ84" s="123">
        <f t="shared" si="63"/>
        <v>-65.16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-6.84</v>
      </c>
      <c r="D85" s="124">
        <v>0</v>
      </c>
      <c r="E85" s="124">
        <v>0</v>
      </c>
      <c r="F85" s="124">
        <v>-105.16</v>
      </c>
      <c r="G85" s="124">
        <v>-112</v>
      </c>
      <c r="H85" s="118"/>
      <c r="I85" s="33">
        <v>83</v>
      </c>
      <c r="J85" s="124">
        <v>6.84</v>
      </c>
      <c r="K85" s="124">
        <v>0</v>
      </c>
      <c r="L85" s="124">
        <v>0</v>
      </c>
      <c r="M85" s="124">
        <v>0</v>
      </c>
      <c r="N85" s="124">
        <v>6.84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105.16</v>
      </c>
      <c r="AF85" s="124">
        <v>0</v>
      </c>
      <c r="AG85" s="124">
        <v>0</v>
      </c>
      <c r="AH85" s="124">
        <v>0</v>
      </c>
      <c r="AI85" s="124">
        <v>105.16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6.84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-6.84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105.16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-105.16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68.400000000000006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68.400000000000006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1051.5999999999999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1051.5999999999999</v>
      </c>
      <c r="DF85" s="123">
        <f t="shared" si="59"/>
        <v>112</v>
      </c>
      <c r="DG85" s="123">
        <f t="shared" si="60"/>
        <v>-6.84</v>
      </c>
      <c r="DH85" s="123">
        <f t="shared" si="61"/>
        <v>0</v>
      </c>
      <c r="DI85" s="123">
        <f t="shared" si="62"/>
        <v>0</v>
      </c>
      <c r="DJ85" s="123">
        <f t="shared" si="63"/>
        <v>-105.16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-154.316</v>
      </c>
      <c r="G86" s="124">
        <v>-154.316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-3.16</v>
      </c>
      <c r="N86" s="124">
        <v>-3.16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154.316</v>
      </c>
      <c r="AF86" s="124">
        <v>3.16</v>
      </c>
      <c r="AG86" s="124">
        <v>0</v>
      </c>
      <c r="AH86" s="124">
        <v>0</v>
      </c>
      <c r="AI86" s="124">
        <v>157.476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154.316</v>
      </c>
      <c r="BQ86" s="125">
        <f t="shared" si="47"/>
        <v>3.16</v>
      </c>
      <c r="BR86" s="125">
        <f t="shared" si="47"/>
        <v>0</v>
      </c>
      <c r="BS86" s="125">
        <f t="shared" si="47"/>
        <v>0</v>
      </c>
      <c r="BT86" s="125">
        <f t="shared" si="48"/>
        <v>-157.476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1543.16</v>
      </c>
      <c r="DA86" s="122">
        <f t="shared" si="57"/>
        <v>31.6</v>
      </c>
      <c r="DB86" s="122">
        <f t="shared" si="57"/>
        <v>0</v>
      </c>
      <c r="DC86" s="122">
        <f t="shared" si="57"/>
        <v>0</v>
      </c>
      <c r="DD86" s="122">
        <f t="shared" si="58"/>
        <v>1574.76</v>
      </c>
      <c r="DF86" s="123">
        <f t="shared" si="59"/>
        <v>154.316</v>
      </c>
      <c r="DG86" s="123">
        <f t="shared" si="60"/>
        <v>3.16</v>
      </c>
      <c r="DH86" s="123">
        <f t="shared" si="61"/>
        <v>0</v>
      </c>
      <c r="DI86" s="123">
        <f t="shared" si="62"/>
        <v>0</v>
      </c>
      <c r="DJ86" s="123">
        <f t="shared" si="63"/>
        <v>-157.476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-11.84</v>
      </c>
      <c r="D87" s="124">
        <v>0</v>
      </c>
      <c r="E87" s="124">
        <v>0</v>
      </c>
      <c r="F87" s="124">
        <v>-166.476</v>
      </c>
      <c r="G87" s="124">
        <v>-178.316</v>
      </c>
      <c r="H87" s="118"/>
      <c r="I87" s="33">
        <v>85</v>
      </c>
      <c r="J87" s="124">
        <v>11.84</v>
      </c>
      <c r="K87" s="124">
        <v>0</v>
      </c>
      <c r="L87" s="124">
        <v>0</v>
      </c>
      <c r="M87" s="124">
        <v>0</v>
      </c>
      <c r="N87" s="124">
        <v>11.84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166.476</v>
      </c>
      <c r="AF87" s="124">
        <v>0</v>
      </c>
      <c r="AG87" s="124">
        <v>0</v>
      </c>
      <c r="AH87" s="124">
        <v>0</v>
      </c>
      <c r="AI87" s="124">
        <v>166.476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11.84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-11.84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166.476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-166.476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118.4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118.4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1664.76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1664.76</v>
      </c>
      <c r="DF87" s="123">
        <f t="shared" si="59"/>
        <v>178.316</v>
      </c>
      <c r="DG87" s="123">
        <f t="shared" si="60"/>
        <v>-11.84</v>
      </c>
      <c r="DH87" s="123">
        <f t="shared" si="61"/>
        <v>0</v>
      </c>
      <c r="DI87" s="123">
        <f t="shared" si="62"/>
        <v>0</v>
      </c>
      <c r="DJ87" s="123">
        <f t="shared" si="63"/>
        <v>-166.476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-112.605</v>
      </c>
      <c r="G88" s="124">
        <v>-112.605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-13.16</v>
      </c>
      <c r="N88" s="124">
        <v>-13.16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112.605</v>
      </c>
      <c r="AF88" s="124">
        <v>13.16</v>
      </c>
      <c r="AG88" s="124">
        <v>0</v>
      </c>
      <c r="AH88" s="124">
        <v>0</v>
      </c>
      <c r="AI88" s="124">
        <v>125.765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112.605</v>
      </c>
      <c r="BQ88" s="125">
        <f t="shared" si="47"/>
        <v>13.16</v>
      </c>
      <c r="BR88" s="125">
        <f t="shared" si="47"/>
        <v>0</v>
      </c>
      <c r="BS88" s="125">
        <f t="shared" si="47"/>
        <v>0</v>
      </c>
      <c r="BT88" s="125">
        <f t="shared" si="48"/>
        <v>-125.765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1126.05</v>
      </c>
      <c r="DA88" s="122">
        <f t="shared" si="57"/>
        <v>131.6</v>
      </c>
      <c r="DB88" s="122">
        <f t="shared" si="57"/>
        <v>0</v>
      </c>
      <c r="DC88" s="122">
        <f t="shared" si="57"/>
        <v>0</v>
      </c>
      <c r="DD88" s="122">
        <f t="shared" si="58"/>
        <v>1257.6499999999999</v>
      </c>
      <c r="DF88" s="123">
        <f t="shared" si="59"/>
        <v>112.605</v>
      </c>
      <c r="DG88" s="123">
        <f t="shared" si="60"/>
        <v>13.16</v>
      </c>
      <c r="DH88" s="123">
        <f t="shared" si="61"/>
        <v>0</v>
      </c>
      <c r="DI88" s="123">
        <f t="shared" si="62"/>
        <v>0</v>
      </c>
      <c r="DJ88" s="123">
        <f t="shared" si="63"/>
        <v>-125.765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-54.912999999999997</v>
      </c>
      <c r="G89" s="124">
        <v>-54.912999999999997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-34.023000000000003</v>
      </c>
      <c r="N89" s="124">
        <v>-34.023000000000003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54.912999999999997</v>
      </c>
      <c r="AF89" s="124">
        <v>34.023000000000003</v>
      </c>
      <c r="AG89" s="124">
        <v>0</v>
      </c>
      <c r="AH89" s="124">
        <v>0</v>
      </c>
      <c r="AI89" s="124">
        <v>88.936000000000007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54.912999999999997</v>
      </c>
      <c r="BQ89" s="125">
        <f t="shared" si="47"/>
        <v>34.023000000000003</v>
      </c>
      <c r="BR89" s="125">
        <f t="shared" si="47"/>
        <v>0</v>
      </c>
      <c r="BS89" s="125">
        <f t="shared" si="47"/>
        <v>0</v>
      </c>
      <c r="BT89" s="125">
        <f t="shared" si="48"/>
        <v>-88.936000000000007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549.13</v>
      </c>
      <c r="DA89" s="122">
        <f t="shared" si="57"/>
        <v>340.23</v>
      </c>
      <c r="DB89" s="122">
        <f t="shared" si="57"/>
        <v>0</v>
      </c>
      <c r="DC89" s="122">
        <f t="shared" si="57"/>
        <v>0</v>
      </c>
      <c r="DD89" s="122">
        <f t="shared" si="58"/>
        <v>889.36</v>
      </c>
      <c r="DF89" s="123">
        <f t="shared" si="59"/>
        <v>54.912999999999997</v>
      </c>
      <c r="DG89" s="123">
        <f t="shared" si="60"/>
        <v>34.023000000000003</v>
      </c>
      <c r="DH89" s="123">
        <f t="shared" si="61"/>
        <v>0</v>
      </c>
      <c r="DI89" s="123">
        <f t="shared" si="62"/>
        <v>0</v>
      </c>
      <c r="DJ89" s="123">
        <f t="shared" si="63"/>
        <v>-88.936000000000007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-33.073</v>
      </c>
      <c r="G90" s="124">
        <v>-33.073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-20.492000000000001</v>
      </c>
      <c r="N90" s="124">
        <v>-20.492000000000001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33.073</v>
      </c>
      <c r="AF90" s="124">
        <v>20.492000000000001</v>
      </c>
      <c r="AG90" s="124">
        <v>0</v>
      </c>
      <c r="AH90" s="124">
        <v>0</v>
      </c>
      <c r="AI90" s="124">
        <v>53.564999999999998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33.073</v>
      </c>
      <c r="BQ90" s="125">
        <f t="shared" si="47"/>
        <v>20.492000000000001</v>
      </c>
      <c r="BR90" s="125">
        <f t="shared" si="47"/>
        <v>0</v>
      </c>
      <c r="BS90" s="125">
        <f t="shared" si="47"/>
        <v>0</v>
      </c>
      <c r="BT90" s="125">
        <f t="shared" si="48"/>
        <v>-53.564999999999998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330.73</v>
      </c>
      <c r="DA90" s="122">
        <f t="shared" si="57"/>
        <v>204.92000000000002</v>
      </c>
      <c r="DB90" s="122">
        <f t="shared" si="57"/>
        <v>0</v>
      </c>
      <c r="DC90" s="122">
        <f t="shared" si="57"/>
        <v>0</v>
      </c>
      <c r="DD90" s="122">
        <f t="shared" si="58"/>
        <v>535.65000000000009</v>
      </c>
      <c r="DF90" s="123">
        <f t="shared" si="59"/>
        <v>33.073</v>
      </c>
      <c r="DG90" s="123">
        <f t="shared" si="60"/>
        <v>20.492000000000001</v>
      </c>
      <c r="DH90" s="123">
        <f t="shared" si="61"/>
        <v>0</v>
      </c>
      <c r="DI90" s="123">
        <f t="shared" si="62"/>
        <v>0</v>
      </c>
      <c r="DJ90" s="123">
        <f t="shared" si="63"/>
        <v>-53.564999999999998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-16.484999999999999</v>
      </c>
      <c r="G91" s="124">
        <v>-16.484999999999999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-10.214</v>
      </c>
      <c r="N91" s="124">
        <v>-10.214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16.484999999999999</v>
      </c>
      <c r="AF91" s="124">
        <v>10.214</v>
      </c>
      <c r="AG91" s="124">
        <v>0</v>
      </c>
      <c r="AH91" s="124">
        <v>0</v>
      </c>
      <c r="AI91" s="124">
        <v>26.699000000000002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16.484999999999999</v>
      </c>
      <c r="BQ91" s="125">
        <f t="shared" si="47"/>
        <v>10.214</v>
      </c>
      <c r="BR91" s="125">
        <f t="shared" si="47"/>
        <v>0</v>
      </c>
      <c r="BS91" s="125">
        <f t="shared" si="47"/>
        <v>0</v>
      </c>
      <c r="BT91" s="125">
        <f t="shared" si="48"/>
        <v>-26.698999999999998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164.85</v>
      </c>
      <c r="DA91" s="122">
        <f t="shared" si="57"/>
        <v>102.14</v>
      </c>
      <c r="DB91" s="122">
        <f t="shared" si="57"/>
        <v>0</v>
      </c>
      <c r="DC91" s="122">
        <f t="shared" si="57"/>
        <v>0</v>
      </c>
      <c r="DD91" s="122">
        <f t="shared" si="58"/>
        <v>266.99</v>
      </c>
      <c r="DF91" s="123">
        <f t="shared" si="59"/>
        <v>16.484999999999999</v>
      </c>
      <c r="DG91" s="123">
        <f t="shared" si="60"/>
        <v>10.214</v>
      </c>
      <c r="DH91" s="123">
        <f t="shared" si="61"/>
        <v>0</v>
      </c>
      <c r="DI91" s="123">
        <f t="shared" si="62"/>
        <v>0</v>
      </c>
      <c r="DJ91" s="123">
        <f t="shared" si="63"/>
        <v>-26.698999999999998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9.0799999999999978E-2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-9.0799999999999978E-2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0.32872199999999996</v>
      </c>
      <c r="BQ99" s="129">
        <f t="shared" ref="BQ99:BT99" si="68">SUM(BQ3:BQ98)/4000</f>
        <v>2.0262250000000002E-2</v>
      </c>
      <c r="BR99" s="129">
        <f t="shared" si="68"/>
        <v>0</v>
      </c>
      <c r="BS99" s="129">
        <f t="shared" si="68"/>
        <v>0</v>
      </c>
      <c r="BT99" s="129">
        <f t="shared" si="68"/>
        <v>-0.34898425000000005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9.0800000000000006E-2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9.0800000000000006E-2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0.32872199999999996</v>
      </c>
      <c r="DA99" s="131">
        <f t="shared" ref="DA99:DD99" si="73">SUM(DA3:DA98)/40000</f>
        <v>2.0262249999999999E-2</v>
      </c>
      <c r="DB99" s="131">
        <f t="shared" si="73"/>
        <v>0</v>
      </c>
      <c r="DC99" s="131">
        <f t="shared" si="73"/>
        <v>0</v>
      </c>
      <c r="DD99" s="131">
        <f t="shared" si="73"/>
        <v>0.34898425</v>
      </c>
      <c r="DE99" s="128"/>
      <c r="DF99" s="123">
        <f t="shared" si="59"/>
        <v>0.41952199999999995</v>
      </c>
      <c r="DG99" s="123">
        <f t="shared" si="60"/>
        <v>-7.0537749999999982E-2</v>
      </c>
      <c r="DH99" s="123">
        <f t="shared" si="61"/>
        <v>0</v>
      </c>
      <c r="DI99" s="123">
        <f t="shared" si="62"/>
        <v>0</v>
      </c>
      <c r="DJ99" s="123">
        <f t="shared" si="63"/>
        <v>-0.34898425000000005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44797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44797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C16" sqref="C1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0.28999999999999998</v>
      </c>
      <c r="I3" s="95">
        <v>52.94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53.23</v>
      </c>
      <c r="W3">
        <v>0.28999999999999998</v>
      </c>
      <c r="X3">
        <v>52.94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0</v>
      </c>
      <c r="I4" s="88">
        <v>33.69</v>
      </c>
      <c r="J4" s="88">
        <v>0</v>
      </c>
      <c r="K4" s="88">
        <v>0</v>
      </c>
      <c r="L4" s="88">
        <v>0</v>
      </c>
      <c r="M4" s="116">
        <v>1.83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35.520000000000003</v>
      </c>
      <c r="W4">
        <v>0</v>
      </c>
      <c r="X4">
        <v>33.69</v>
      </c>
      <c r="Y4">
        <v>0</v>
      </c>
      <c r="Z4">
        <v>1.83</v>
      </c>
      <c r="AA4">
        <v>0</v>
      </c>
    </row>
    <row r="5" spans="1:27">
      <c r="G5" t="s">
        <v>47</v>
      </c>
      <c r="H5" s="115">
        <v>0</v>
      </c>
      <c r="I5" s="88">
        <v>14.44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14.44</v>
      </c>
      <c r="W5">
        <v>0</v>
      </c>
      <c r="X5">
        <v>14.44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0.67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0.67</v>
      </c>
      <c r="W6">
        <v>0</v>
      </c>
      <c r="X6">
        <v>0</v>
      </c>
      <c r="Y6">
        <v>0</v>
      </c>
      <c r="Z6">
        <v>0.67</v>
      </c>
      <c r="AA6">
        <v>0</v>
      </c>
    </row>
    <row r="7" spans="1:27">
      <c r="G7" t="s">
        <v>49</v>
      </c>
      <c r="H7" s="115">
        <v>51.97</v>
      </c>
      <c r="I7" s="88">
        <v>0</v>
      </c>
      <c r="J7" s="88">
        <v>0</v>
      </c>
      <c r="K7" s="88">
        <v>0</v>
      </c>
      <c r="L7" s="88">
        <v>0</v>
      </c>
      <c r="M7" s="116">
        <v>1.35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53.32</v>
      </c>
      <c r="W7">
        <v>51.97</v>
      </c>
      <c r="X7">
        <v>0</v>
      </c>
      <c r="Y7">
        <v>0</v>
      </c>
      <c r="Z7">
        <v>1.35</v>
      </c>
      <c r="AA7">
        <v>0</v>
      </c>
    </row>
    <row r="8" spans="1:27">
      <c r="G8" t="s">
        <v>50</v>
      </c>
      <c r="H8" s="115">
        <v>14.44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14.44</v>
      </c>
      <c r="W8">
        <v>14.44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0.57999999999999996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0.57999999999999996</v>
      </c>
      <c r="W9">
        <v>0</v>
      </c>
      <c r="X9">
        <v>0</v>
      </c>
      <c r="Y9">
        <v>0</v>
      </c>
      <c r="Z9">
        <v>0.57999999999999996</v>
      </c>
      <c r="AA9">
        <v>0</v>
      </c>
    </row>
    <row r="10" spans="1:27">
      <c r="G10" t="s">
        <v>52</v>
      </c>
      <c r="H10" s="115">
        <v>5.77</v>
      </c>
      <c r="I10" s="88">
        <v>0</v>
      </c>
      <c r="J10" s="88">
        <v>0</v>
      </c>
      <c r="K10" s="88">
        <v>0</v>
      </c>
      <c r="L10" s="88">
        <v>0</v>
      </c>
      <c r="M10" s="116">
        <v>1.64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7.41</v>
      </c>
      <c r="W10">
        <v>5.77</v>
      </c>
      <c r="X10">
        <v>0</v>
      </c>
      <c r="Y10">
        <v>0</v>
      </c>
      <c r="Z10">
        <v>1.64</v>
      </c>
      <c r="AA10">
        <v>0</v>
      </c>
    </row>
    <row r="11" spans="1:27">
      <c r="G11" t="s">
        <v>53</v>
      </c>
      <c r="H11" s="115">
        <v>51.97</v>
      </c>
      <c r="I11" s="88">
        <v>0</v>
      </c>
      <c r="J11" s="88">
        <v>0</v>
      </c>
      <c r="K11" s="88">
        <v>0</v>
      </c>
      <c r="L11" s="88">
        <v>0</v>
      </c>
      <c r="M11" s="116">
        <v>2.41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54.38</v>
      </c>
      <c r="W11">
        <v>51.97</v>
      </c>
      <c r="X11">
        <v>0</v>
      </c>
      <c r="Y11">
        <v>0</v>
      </c>
      <c r="Z11">
        <v>2.41</v>
      </c>
      <c r="AA11">
        <v>0</v>
      </c>
    </row>
    <row r="12" spans="1:27">
      <c r="G12" t="s">
        <v>54</v>
      </c>
      <c r="H12" s="115">
        <v>3.85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3.85</v>
      </c>
      <c r="W12">
        <v>3.85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0.28999999999999998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0.28999999999999998</v>
      </c>
      <c r="W13">
        <v>0</v>
      </c>
      <c r="X13">
        <v>0</v>
      </c>
      <c r="Y13">
        <v>0</v>
      </c>
      <c r="Z13">
        <v>0.28999999999999998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1.54</v>
      </c>
      <c r="N14" s="115">
        <v>0</v>
      </c>
      <c r="O14" s="88">
        <v>-2</v>
      </c>
      <c r="P14" s="88">
        <v>0</v>
      </c>
      <c r="Q14" s="88">
        <v>0</v>
      </c>
      <c r="R14" s="88">
        <v>0</v>
      </c>
      <c r="S14" s="116">
        <v>0</v>
      </c>
      <c r="U14" s="115">
        <v>-2</v>
      </c>
      <c r="V14" s="116">
        <v>1.54</v>
      </c>
      <c r="W14">
        <v>0</v>
      </c>
      <c r="X14">
        <v>-2</v>
      </c>
      <c r="Y14">
        <v>0</v>
      </c>
      <c r="Z14">
        <v>1.54</v>
      </c>
      <c r="AA14">
        <v>0</v>
      </c>
    </row>
    <row r="15" spans="1:27">
      <c r="G15" t="s">
        <v>57</v>
      </c>
      <c r="H15" s="115">
        <v>26.95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26.95</v>
      </c>
      <c r="W15">
        <v>26.95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2.79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2.79</v>
      </c>
      <c r="W16">
        <v>0</v>
      </c>
      <c r="X16">
        <v>0</v>
      </c>
      <c r="Y16">
        <v>0</v>
      </c>
      <c r="Z16">
        <v>2.79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3.85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3.85</v>
      </c>
      <c r="W17">
        <v>0</v>
      </c>
      <c r="X17">
        <v>0</v>
      </c>
      <c r="Y17">
        <v>0</v>
      </c>
      <c r="Z17">
        <v>3.85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7.51</v>
      </c>
      <c r="N18" s="115">
        <v>0</v>
      </c>
      <c r="O18" s="88">
        <v>-7</v>
      </c>
      <c r="P18" s="88">
        <v>0</v>
      </c>
      <c r="Q18" s="88">
        <v>0</v>
      </c>
      <c r="R18" s="88">
        <v>0</v>
      </c>
      <c r="S18" s="116">
        <v>0</v>
      </c>
      <c r="U18" s="115">
        <v>-7</v>
      </c>
      <c r="V18" s="116">
        <v>7.51</v>
      </c>
      <c r="W18">
        <v>0</v>
      </c>
      <c r="X18">
        <v>-7</v>
      </c>
      <c r="Y18">
        <v>0</v>
      </c>
      <c r="Z18">
        <v>7.51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4.04</v>
      </c>
      <c r="N19" s="115">
        <v>0</v>
      </c>
      <c r="O19" s="88">
        <v>-32</v>
      </c>
      <c r="P19" s="88">
        <v>0</v>
      </c>
      <c r="Q19" s="88">
        <v>0</v>
      </c>
      <c r="R19" s="88">
        <v>0</v>
      </c>
      <c r="S19" s="116">
        <v>0</v>
      </c>
      <c r="U19" s="115">
        <v>-32</v>
      </c>
      <c r="V19" s="116">
        <v>4.04</v>
      </c>
      <c r="W19">
        <v>0</v>
      </c>
      <c r="X19">
        <v>-32</v>
      </c>
      <c r="Y19">
        <v>0</v>
      </c>
      <c r="Z19">
        <v>4.04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5.78</v>
      </c>
      <c r="N20" s="115">
        <v>0</v>
      </c>
      <c r="O20" s="88">
        <v>-57</v>
      </c>
      <c r="P20" s="88">
        <v>0</v>
      </c>
      <c r="Q20" s="88">
        <v>0</v>
      </c>
      <c r="R20" s="88">
        <v>0</v>
      </c>
      <c r="S20" s="116">
        <v>0</v>
      </c>
      <c r="U20" s="115">
        <v>-57</v>
      </c>
      <c r="V20" s="116">
        <v>5.78</v>
      </c>
      <c r="W20">
        <v>0</v>
      </c>
      <c r="X20">
        <v>-57</v>
      </c>
      <c r="Y20">
        <v>0</v>
      </c>
      <c r="Z20">
        <v>5.78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5.0999999999999996</v>
      </c>
      <c r="N21" s="115">
        <v>0</v>
      </c>
      <c r="O21" s="88">
        <v>-67</v>
      </c>
      <c r="P21" s="88">
        <v>0</v>
      </c>
      <c r="Q21" s="88">
        <v>0</v>
      </c>
      <c r="R21" s="88">
        <v>0</v>
      </c>
      <c r="S21" s="116">
        <v>0</v>
      </c>
      <c r="U21" s="115">
        <v>-67</v>
      </c>
      <c r="V21" s="116">
        <v>5.0999999999999996</v>
      </c>
      <c r="W21">
        <v>0</v>
      </c>
      <c r="X21">
        <v>-67</v>
      </c>
      <c r="Y21">
        <v>0</v>
      </c>
      <c r="Z21">
        <v>5.0999999999999996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0.77</v>
      </c>
      <c r="N22" s="115">
        <v>0</v>
      </c>
      <c r="O22" s="88">
        <v>-77</v>
      </c>
      <c r="P22" s="88">
        <v>0</v>
      </c>
      <c r="Q22" s="88">
        <v>0</v>
      </c>
      <c r="R22" s="88">
        <v>0</v>
      </c>
      <c r="S22" s="116">
        <v>0</v>
      </c>
      <c r="U22" s="115">
        <v>-77</v>
      </c>
      <c r="V22" s="116">
        <v>0.77</v>
      </c>
      <c r="W22">
        <v>0</v>
      </c>
      <c r="X22">
        <v>-77</v>
      </c>
      <c r="Y22">
        <v>0</v>
      </c>
      <c r="Z22">
        <v>0.77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13.19</v>
      </c>
      <c r="N23" s="115">
        <v>0</v>
      </c>
      <c r="O23" s="88">
        <v>-134</v>
      </c>
      <c r="P23" s="88">
        <v>0</v>
      </c>
      <c r="Q23" s="88">
        <v>0</v>
      </c>
      <c r="R23" s="88">
        <v>0</v>
      </c>
      <c r="S23" s="116">
        <v>0</v>
      </c>
      <c r="U23" s="115">
        <v>-134</v>
      </c>
      <c r="V23" s="116">
        <v>13.19</v>
      </c>
      <c r="W23">
        <v>0</v>
      </c>
      <c r="X23">
        <v>-134</v>
      </c>
      <c r="Y23">
        <v>0</v>
      </c>
      <c r="Z23">
        <v>13.19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13.19</v>
      </c>
      <c r="N24" s="115">
        <v>0</v>
      </c>
      <c r="O24" s="88">
        <v>-145</v>
      </c>
      <c r="P24" s="88">
        <v>-21</v>
      </c>
      <c r="Q24" s="88">
        <v>0</v>
      </c>
      <c r="R24" s="88">
        <v>0</v>
      </c>
      <c r="S24" s="116">
        <v>0</v>
      </c>
      <c r="U24" s="115">
        <v>-166</v>
      </c>
      <c r="V24" s="116">
        <v>13.19</v>
      </c>
      <c r="W24">
        <v>0</v>
      </c>
      <c r="X24">
        <v>-145</v>
      </c>
      <c r="Y24">
        <v>0</v>
      </c>
      <c r="Z24">
        <v>13.19</v>
      </c>
      <c r="AA24">
        <v>-21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13.19</v>
      </c>
      <c r="N25" s="115">
        <v>0</v>
      </c>
      <c r="O25" s="88">
        <v>-239.1</v>
      </c>
      <c r="P25" s="88">
        <v>-151</v>
      </c>
      <c r="Q25" s="88">
        <v>0</v>
      </c>
      <c r="R25" s="88">
        <v>0</v>
      </c>
      <c r="S25" s="116">
        <v>0</v>
      </c>
      <c r="U25" s="115">
        <v>-390.1</v>
      </c>
      <c r="V25" s="116">
        <v>13.19</v>
      </c>
      <c r="W25">
        <v>0</v>
      </c>
      <c r="X25">
        <v>-239.1</v>
      </c>
      <c r="Y25">
        <v>0</v>
      </c>
      <c r="Z25">
        <v>13.19</v>
      </c>
      <c r="AA25">
        <v>-151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5.01</v>
      </c>
      <c r="N26" s="115">
        <v>0</v>
      </c>
      <c r="O26" s="88">
        <v>-260</v>
      </c>
      <c r="P26" s="88">
        <v>-421</v>
      </c>
      <c r="Q26" s="88">
        <v>0</v>
      </c>
      <c r="R26" s="88">
        <v>0</v>
      </c>
      <c r="S26" s="116">
        <v>0</v>
      </c>
      <c r="U26" s="115">
        <v>-681</v>
      </c>
      <c r="V26" s="116">
        <v>5</v>
      </c>
      <c r="W26">
        <v>0</v>
      </c>
      <c r="X26">
        <v>-260</v>
      </c>
      <c r="Y26">
        <v>0</v>
      </c>
      <c r="Z26">
        <v>5.01</v>
      </c>
      <c r="AA26">
        <v>-421</v>
      </c>
    </row>
    <row r="27" spans="7:27">
      <c r="G27" t="s">
        <v>69</v>
      </c>
      <c r="H27" s="115">
        <v>40.43</v>
      </c>
      <c r="I27" s="88">
        <v>0</v>
      </c>
      <c r="J27" s="88">
        <v>0</v>
      </c>
      <c r="K27" s="88">
        <v>0</v>
      </c>
      <c r="L27" s="88">
        <v>0</v>
      </c>
      <c r="M27" s="116">
        <v>5.0999999999999996</v>
      </c>
      <c r="N27" s="115">
        <v>0</v>
      </c>
      <c r="O27" s="88">
        <v>-185</v>
      </c>
      <c r="P27" s="88">
        <v>-306.83999999999997</v>
      </c>
      <c r="Q27" s="88">
        <v>0</v>
      </c>
      <c r="R27" s="88">
        <v>0</v>
      </c>
      <c r="S27" s="116">
        <v>0</v>
      </c>
      <c r="U27" s="115">
        <v>-491.84</v>
      </c>
      <c r="V27" s="116">
        <v>45.53</v>
      </c>
      <c r="W27">
        <v>40.43</v>
      </c>
      <c r="X27">
        <v>-185</v>
      </c>
      <c r="Y27">
        <v>0</v>
      </c>
      <c r="Z27">
        <v>5.0999999999999996</v>
      </c>
      <c r="AA27">
        <v>-306.83999999999997</v>
      </c>
    </row>
    <row r="28" spans="7:27">
      <c r="G28" t="s">
        <v>70</v>
      </c>
      <c r="H28" s="115">
        <v>8.66</v>
      </c>
      <c r="I28" s="88">
        <v>0</v>
      </c>
      <c r="J28" s="88">
        <v>0</v>
      </c>
      <c r="K28" s="88">
        <v>0</v>
      </c>
      <c r="L28" s="88">
        <v>0</v>
      </c>
      <c r="M28" s="116">
        <v>12.52</v>
      </c>
      <c r="N28" s="115">
        <v>0</v>
      </c>
      <c r="O28" s="88">
        <v>-185</v>
      </c>
      <c r="P28" s="88">
        <v>-461</v>
      </c>
      <c r="Q28" s="88">
        <v>0</v>
      </c>
      <c r="R28" s="88">
        <v>0</v>
      </c>
      <c r="S28" s="116">
        <v>0</v>
      </c>
      <c r="U28" s="115">
        <v>-646</v>
      </c>
      <c r="V28" s="116">
        <v>21.18</v>
      </c>
      <c r="W28">
        <v>8.66</v>
      </c>
      <c r="X28">
        <v>-185</v>
      </c>
      <c r="Y28">
        <v>0</v>
      </c>
      <c r="Z28">
        <v>12.52</v>
      </c>
      <c r="AA28">
        <v>-461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2.7</v>
      </c>
      <c r="N29" s="115">
        <v>0</v>
      </c>
      <c r="O29" s="88">
        <v>-190</v>
      </c>
      <c r="P29" s="88">
        <v>-344.24</v>
      </c>
      <c r="Q29" s="88">
        <v>0</v>
      </c>
      <c r="R29" s="88">
        <v>0</v>
      </c>
      <c r="S29" s="116">
        <v>0</v>
      </c>
      <c r="U29" s="115">
        <v>-534.24</v>
      </c>
      <c r="V29" s="116">
        <v>2.7</v>
      </c>
      <c r="W29">
        <v>0</v>
      </c>
      <c r="X29">
        <v>-190</v>
      </c>
      <c r="Y29">
        <v>0</v>
      </c>
      <c r="Z29">
        <v>2.7</v>
      </c>
      <c r="AA29">
        <v>-344.24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7.7</v>
      </c>
      <c r="N30" s="115">
        <v>0</v>
      </c>
      <c r="O30" s="88">
        <v>-200</v>
      </c>
      <c r="P30" s="88">
        <v>-495</v>
      </c>
      <c r="Q30" s="88">
        <v>0</v>
      </c>
      <c r="R30" s="88">
        <v>0</v>
      </c>
      <c r="S30" s="116">
        <v>0</v>
      </c>
      <c r="U30" s="115">
        <v>-695</v>
      </c>
      <c r="V30" s="116">
        <v>7.7</v>
      </c>
      <c r="W30">
        <v>0</v>
      </c>
      <c r="X30">
        <v>-200</v>
      </c>
      <c r="Y30">
        <v>0</v>
      </c>
      <c r="Z30">
        <v>7.7</v>
      </c>
      <c r="AA30">
        <v>-495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8.18</v>
      </c>
      <c r="N31" s="115">
        <v>0</v>
      </c>
      <c r="O31" s="88">
        <v>-215</v>
      </c>
      <c r="P31" s="88">
        <v>-278</v>
      </c>
      <c r="Q31" s="88">
        <v>0</v>
      </c>
      <c r="R31" s="88">
        <v>0</v>
      </c>
      <c r="S31" s="116">
        <v>0</v>
      </c>
      <c r="U31" s="115">
        <v>-493</v>
      </c>
      <c r="V31" s="116">
        <v>8.18</v>
      </c>
      <c r="W31">
        <v>0</v>
      </c>
      <c r="X31">
        <v>-215</v>
      </c>
      <c r="Y31">
        <v>0</v>
      </c>
      <c r="Z31">
        <v>8.18</v>
      </c>
      <c r="AA31">
        <v>-278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13.19</v>
      </c>
      <c r="N32" s="115">
        <v>0</v>
      </c>
      <c r="O32" s="88">
        <v>-202</v>
      </c>
      <c r="P32" s="88">
        <v>-293</v>
      </c>
      <c r="Q32" s="88">
        <v>0</v>
      </c>
      <c r="R32" s="88">
        <v>0</v>
      </c>
      <c r="S32" s="116">
        <v>0</v>
      </c>
      <c r="U32" s="115">
        <v>-495</v>
      </c>
      <c r="V32" s="116">
        <v>13.19</v>
      </c>
      <c r="W32">
        <v>0</v>
      </c>
      <c r="X32">
        <v>-202</v>
      </c>
      <c r="Y32">
        <v>0</v>
      </c>
      <c r="Z32">
        <v>13.19</v>
      </c>
      <c r="AA32">
        <v>-293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6.93</v>
      </c>
      <c r="N33" s="115">
        <v>0</v>
      </c>
      <c r="O33" s="88">
        <v>-208</v>
      </c>
      <c r="P33" s="88">
        <v>-324</v>
      </c>
      <c r="Q33" s="88">
        <v>0</v>
      </c>
      <c r="R33" s="88">
        <v>0</v>
      </c>
      <c r="S33" s="116">
        <v>0</v>
      </c>
      <c r="U33" s="115">
        <v>-532</v>
      </c>
      <c r="V33" s="116">
        <v>6.93</v>
      </c>
      <c r="W33">
        <v>0</v>
      </c>
      <c r="X33">
        <v>-208</v>
      </c>
      <c r="Y33">
        <v>0</v>
      </c>
      <c r="Z33">
        <v>6.93</v>
      </c>
      <c r="AA33">
        <v>-324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6.74</v>
      </c>
      <c r="N34" s="115">
        <v>0</v>
      </c>
      <c r="O34" s="88">
        <v>-175</v>
      </c>
      <c r="P34" s="88">
        <v>-165</v>
      </c>
      <c r="Q34" s="88">
        <v>0</v>
      </c>
      <c r="R34" s="88">
        <v>0</v>
      </c>
      <c r="S34" s="116">
        <v>0</v>
      </c>
      <c r="U34" s="115">
        <v>-340</v>
      </c>
      <c r="V34" s="116">
        <v>6.74</v>
      </c>
      <c r="W34">
        <v>0</v>
      </c>
      <c r="X34">
        <v>-175</v>
      </c>
      <c r="Y34">
        <v>0</v>
      </c>
      <c r="Z34">
        <v>6.74</v>
      </c>
      <c r="AA34">
        <v>-165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7.03</v>
      </c>
      <c r="N35" s="115">
        <v>0</v>
      </c>
      <c r="O35" s="88">
        <v>-189</v>
      </c>
      <c r="P35" s="88">
        <v>-189</v>
      </c>
      <c r="Q35" s="88">
        <v>0</v>
      </c>
      <c r="R35" s="88">
        <v>0</v>
      </c>
      <c r="S35" s="116">
        <v>0</v>
      </c>
      <c r="U35" s="115">
        <v>-378</v>
      </c>
      <c r="V35" s="116">
        <v>7.03</v>
      </c>
      <c r="W35">
        <v>0</v>
      </c>
      <c r="X35">
        <v>-189</v>
      </c>
      <c r="Y35">
        <v>0</v>
      </c>
      <c r="Z35">
        <v>7.03</v>
      </c>
      <c r="AA35">
        <v>-189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3.18</v>
      </c>
      <c r="N36" s="115">
        <v>0</v>
      </c>
      <c r="O36" s="88">
        <v>-209</v>
      </c>
      <c r="P36" s="88">
        <v>-197</v>
      </c>
      <c r="Q36" s="88">
        <v>0</v>
      </c>
      <c r="R36" s="88">
        <v>0</v>
      </c>
      <c r="S36" s="116">
        <v>0</v>
      </c>
      <c r="U36" s="115">
        <v>-406</v>
      </c>
      <c r="V36" s="116">
        <v>3.18</v>
      </c>
      <c r="W36">
        <v>0</v>
      </c>
      <c r="X36">
        <v>-209</v>
      </c>
      <c r="Y36">
        <v>0</v>
      </c>
      <c r="Z36">
        <v>3.18</v>
      </c>
      <c r="AA36">
        <v>-197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13.19</v>
      </c>
      <c r="N37" s="115">
        <v>0</v>
      </c>
      <c r="O37" s="88">
        <v>-219</v>
      </c>
      <c r="P37" s="88">
        <v>-213</v>
      </c>
      <c r="Q37" s="88">
        <v>0</v>
      </c>
      <c r="R37" s="88">
        <v>0</v>
      </c>
      <c r="S37" s="116">
        <v>0</v>
      </c>
      <c r="U37" s="115">
        <v>-432</v>
      </c>
      <c r="V37" s="116">
        <v>13.19</v>
      </c>
      <c r="W37">
        <v>0</v>
      </c>
      <c r="X37">
        <v>-219</v>
      </c>
      <c r="Y37">
        <v>0</v>
      </c>
      <c r="Z37">
        <v>13.19</v>
      </c>
      <c r="AA37">
        <v>-213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13.19</v>
      </c>
      <c r="N38" s="115">
        <v>0</v>
      </c>
      <c r="O38" s="88">
        <v>-182</v>
      </c>
      <c r="P38" s="88">
        <v>-240</v>
      </c>
      <c r="Q38" s="88">
        <v>0</v>
      </c>
      <c r="R38" s="88">
        <v>0</v>
      </c>
      <c r="S38" s="116">
        <v>0</v>
      </c>
      <c r="U38" s="115">
        <v>-422</v>
      </c>
      <c r="V38" s="116">
        <v>13.19</v>
      </c>
      <c r="W38">
        <v>0</v>
      </c>
      <c r="X38">
        <v>-182</v>
      </c>
      <c r="Y38">
        <v>0</v>
      </c>
      <c r="Z38">
        <v>13.19</v>
      </c>
      <c r="AA38">
        <v>-240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13.19</v>
      </c>
      <c r="N39" s="115">
        <v>0</v>
      </c>
      <c r="O39" s="88">
        <v>-182</v>
      </c>
      <c r="P39" s="88">
        <v>-228</v>
      </c>
      <c r="Q39" s="88">
        <v>0</v>
      </c>
      <c r="R39" s="88">
        <v>0</v>
      </c>
      <c r="S39" s="116">
        <v>0</v>
      </c>
      <c r="U39" s="115">
        <v>-410</v>
      </c>
      <c r="V39" s="116">
        <v>13.19</v>
      </c>
      <c r="W39">
        <v>0</v>
      </c>
      <c r="X39">
        <v>-182</v>
      </c>
      <c r="Y39">
        <v>0</v>
      </c>
      <c r="Z39">
        <v>13.19</v>
      </c>
      <c r="AA39">
        <v>-228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7.41</v>
      </c>
      <c r="N40" s="115">
        <v>0</v>
      </c>
      <c r="O40" s="88">
        <v>-177</v>
      </c>
      <c r="P40" s="88">
        <v>-158</v>
      </c>
      <c r="Q40" s="88">
        <v>0</v>
      </c>
      <c r="R40" s="88">
        <v>0</v>
      </c>
      <c r="S40" s="116">
        <v>0</v>
      </c>
      <c r="U40" s="115">
        <v>-335</v>
      </c>
      <c r="V40" s="116">
        <v>7.41</v>
      </c>
      <c r="W40">
        <v>0</v>
      </c>
      <c r="X40">
        <v>-177</v>
      </c>
      <c r="Y40">
        <v>0</v>
      </c>
      <c r="Z40">
        <v>7.41</v>
      </c>
      <c r="AA40">
        <v>-158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12.03</v>
      </c>
      <c r="N41" s="115">
        <v>0</v>
      </c>
      <c r="O41" s="88">
        <v>-162</v>
      </c>
      <c r="P41" s="88">
        <v>-114</v>
      </c>
      <c r="Q41" s="88">
        <v>0</v>
      </c>
      <c r="R41" s="88">
        <v>0</v>
      </c>
      <c r="S41" s="116">
        <v>0</v>
      </c>
      <c r="U41" s="115">
        <v>-276</v>
      </c>
      <c r="V41" s="116">
        <v>12.03</v>
      </c>
      <c r="W41">
        <v>0</v>
      </c>
      <c r="X41">
        <v>-162</v>
      </c>
      <c r="Y41">
        <v>0</v>
      </c>
      <c r="Z41">
        <v>12.03</v>
      </c>
      <c r="AA41">
        <v>-114</v>
      </c>
    </row>
    <row r="42" spans="7:27">
      <c r="G42" t="s">
        <v>84</v>
      </c>
      <c r="H42" s="115">
        <v>15.4</v>
      </c>
      <c r="I42" s="88">
        <v>0</v>
      </c>
      <c r="J42" s="88">
        <v>0</v>
      </c>
      <c r="K42" s="88">
        <v>0</v>
      </c>
      <c r="L42" s="88">
        <v>0</v>
      </c>
      <c r="M42" s="116">
        <v>12.71</v>
      </c>
      <c r="N42" s="115">
        <v>0</v>
      </c>
      <c r="O42" s="88">
        <v>-142</v>
      </c>
      <c r="P42" s="88">
        <v>-78</v>
      </c>
      <c r="Q42" s="88">
        <v>0</v>
      </c>
      <c r="R42" s="88">
        <v>0</v>
      </c>
      <c r="S42" s="116">
        <v>0</v>
      </c>
      <c r="U42" s="115">
        <v>-220</v>
      </c>
      <c r="V42" s="116">
        <v>28.1</v>
      </c>
      <c r="W42">
        <v>15.4</v>
      </c>
      <c r="X42">
        <v>-142</v>
      </c>
      <c r="Y42">
        <v>0</v>
      </c>
      <c r="Z42">
        <v>12.71</v>
      </c>
      <c r="AA42">
        <v>-78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0.57999999999999996</v>
      </c>
      <c r="N43" s="115">
        <v>0</v>
      </c>
      <c r="O43" s="88">
        <v>-132</v>
      </c>
      <c r="P43" s="88">
        <v>-44</v>
      </c>
      <c r="Q43" s="88">
        <v>0</v>
      </c>
      <c r="R43" s="88">
        <v>0</v>
      </c>
      <c r="S43" s="116">
        <v>0</v>
      </c>
      <c r="U43" s="115">
        <v>-176</v>
      </c>
      <c r="V43" s="116">
        <v>0.57999999999999996</v>
      </c>
      <c r="W43">
        <v>0</v>
      </c>
      <c r="X43">
        <v>-132</v>
      </c>
      <c r="Y43">
        <v>0</v>
      </c>
      <c r="Z43">
        <v>0.57999999999999996</v>
      </c>
      <c r="AA43">
        <v>-44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10.01</v>
      </c>
      <c r="N44" s="115">
        <v>0</v>
      </c>
      <c r="O44" s="88">
        <v>-117</v>
      </c>
      <c r="P44" s="88">
        <v>-6</v>
      </c>
      <c r="Q44" s="88">
        <v>0</v>
      </c>
      <c r="R44" s="88">
        <v>0</v>
      </c>
      <c r="S44" s="116">
        <v>0</v>
      </c>
      <c r="U44" s="115">
        <v>-123</v>
      </c>
      <c r="V44" s="116">
        <v>10.01</v>
      </c>
      <c r="W44">
        <v>0</v>
      </c>
      <c r="X44">
        <v>-117</v>
      </c>
      <c r="Y44">
        <v>0</v>
      </c>
      <c r="Z44">
        <v>10.01</v>
      </c>
      <c r="AA44">
        <v>-6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4.62</v>
      </c>
      <c r="N45" s="115">
        <v>0</v>
      </c>
      <c r="O45" s="88">
        <v>-92</v>
      </c>
      <c r="P45" s="88">
        <v>0</v>
      </c>
      <c r="Q45" s="88">
        <v>0</v>
      </c>
      <c r="R45" s="88">
        <v>0</v>
      </c>
      <c r="S45" s="116">
        <v>0</v>
      </c>
      <c r="U45" s="115">
        <v>-92</v>
      </c>
      <c r="V45" s="116">
        <v>4.62</v>
      </c>
      <c r="W45">
        <v>0</v>
      </c>
      <c r="X45">
        <v>-92</v>
      </c>
      <c r="Y45">
        <v>0</v>
      </c>
      <c r="Z45">
        <v>4.62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13.19</v>
      </c>
      <c r="N46" s="115">
        <v>0</v>
      </c>
      <c r="O46" s="88">
        <v>-77</v>
      </c>
      <c r="P46" s="88">
        <v>0</v>
      </c>
      <c r="Q46" s="88">
        <v>0</v>
      </c>
      <c r="R46" s="88">
        <v>0</v>
      </c>
      <c r="S46" s="116">
        <v>0</v>
      </c>
      <c r="U46" s="115">
        <v>-77</v>
      </c>
      <c r="V46" s="116">
        <v>13.19</v>
      </c>
      <c r="W46">
        <v>0</v>
      </c>
      <c r="X46">
        <v>-77</v>
      </c>
      <c r="Y46">
        <v>0</v>
      </c>
      <c r="Z46">
        <v>13.19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8.18</v>
      </c>
      <c r="N47" s="115">
        <v>0</v>
      </c>
      <c r="O47" s="88">
        <v>-82</v>
      </c>
      <c r="P47" s="88">
        <v>0</v>
      </c>
      <c r="Q47" s="88">
        <v>0</v>
      </c>
      <c r="R47" s="88">
        <v>0</v>
      </c>
      <c r="S47" s="116">
        <v>0</v>
      </c>
      <c r="U47" s="115">
        <v>-82</v>
      </c>
      <c r="V47" s="116">
        <v>8.18</v>
      </c>
      <c r="W47">
        <v>0</v>
      </c>
      <c r="X47">
        <v>-82</v>
      </c>
      <c r="Y47">
        <v>0</v>
      </c>
      <c r="Z47">
        <v>8.18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6.74</v>
      </c>
      <c r="N48" s="115">
        <v>0</v>
      </c>
      <c r="O48" s="88">
        <v>-82</v>
      </c>
      <c r="P48" s="88">
        <v>0</v>
      </c>
      <c r="Q48" s="88">
        <v>0</v>
      </c>
      <c r="R48" s="88">
        <v>0</v>
      </c>
      <c r="S48" s="116">
        <v>0</v>
      </c>
      <c r="U48" s="115">
        <v>-82</v>
      </c>
      <c r="V48" s="116">
        <v>6.74</v>
      </c>
      <c r="W48">
        <v>0</v>
      </c>
      <c r="X48">
        <v>-82</v>
      </c>
      <c r="Y48">
        <v>0</v>
      </c>
      <c r="Z48">
        <v>6.74</v>
      </c>
      <c r="AA48">
        <v>0</v>
      </c>
    </row>
    <row r="49" spans="7:27">
      <c r="G49" t="s">
        <v>91</v>
      </c>
      <c r="H49" s="115">
        <v>10.59</v>
      </c>
      <c r="I49" s="88">
        <v>0</v>
      </c>
      <c r="J49" s="88">
        <v>0</v>
      </c>
      <c r="K49" s="88">
        <v>0</v>
      </c>
      <c r="L49" s="88">
        <v>0</v>
      </c>
      <c r="M49" s="116">
        <v>7.12</v>
      </c>
      <c r="N49" s="115">
        <v>0</v>
      </c>
      <c r="O49" s="88">
        <v>-82</v>
      </c>
      <c r="P49" s="88">
        <v>0</v>
      </c>
      <c r="Q49" s="88">
        <v>0</v>
      </c>
      <c r="R49" s="88">
        <v>0</v>
      </c>
      <c r="S49" s="116">
        <v>0</v>
      </c>
      <c r="U49" s="115">
        <v>-82</v>
      </c>
      <c r="V49" s="116">
        <v>17.71</v>
      </c>
      <c r="W49">
        <v>10.59</v>
      </c>
      <c r="X49">
        <v>-82</v>
      </c>
      <c r="Y49">
        <v>0</v>
      </c>
      <c r="Z49">
        <v>7.12</v>
      </c>
      <c r="AA49">
        <v>0</v>
      </c>
    </row>
    <row r="50" spans="7:27">
      <c r="G50" t="s">
        <v>92</v>
      </c>
      <c r="H50" s="115">
        <v>16.36</v>
      </c>
      <c r="I50" s="88">
        <v>0</v>
      </c>
      <c r="J50" s="88">
        <v>0</v>
      </c>
      <c r="K50" s="88">
        <v>0</v>
      </c>
      <c r="L50" s="88">
        <v>0</v>
      </c>
      <c r="M50" s="116">
        <v>3.47</v>
      </c>
      <c r="N50" s="115">
        <v>0</v>
      </c>
      <c r="O50" s="88">
        <v>-82</v>
      </c>
      <c r="P50" s="88">
        <v>0</v>
      </c>
      <c r="Q50" s="88">
        <v>0</v>
      </c>
      <c r="R50" s="88">
        <v>0</v>
      </c>
      <c r="S50" s="116">
        <v>0</v>
      </c>
      <c r="U50" s="115">
        <v>-82</v>
      </c>
      <c r="V50" s="116">
        <v>19.829999999999998</v>
      </c>
      <c r="W50">
        <v>16.36</v>
      </c>
      <c r="X50">
        <v>-82</v>
      </c>
      <c r="Y50">
        <v>0</v>
      </c>
      <c r="Z50">
        <v>3.47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11.07</v>
      </c>
      <c r="N51" s="115">
        <v>0</v>
      </c>
      <c r="O51" s="88">
        <v>-77</v>
      </c>
      <c r="P51" s="88">
        <v>0</v>
      </c>
      <c r="Q51" s="88">
        <v>0</v>
      </c>
      <c r="R51" s="88">
        <v>0</v>
      </c>
      <c r="S51" s="116">
        <v>0</v>
      </c>
      <c r="U51" s="115">
        <v>-77</v>
      </c>
      <c r="V51" s="116">
        <v>11.07</v>
      </c>
      <c r="W51">
        <v>0</v>
      </c>
      <c r="X51">
        <v>-77</v>
      </c>
      <c r="Y51">
        <v>0</v>
      </c>
      <c r="Z51">
        <v>11.07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8.18</v>
      </c>
      <c r="N52" s="115">
        <v>0</v>
      </c>
      <c r="O52" s="88">
        <v>-82</v>
      </c>
      <c r="P52" s="88">
        <v>0</v>
      </c>
      <c r="Q52" s="88">
        <v>0</v>
      </c>
      <c r="R52" s="88">
        <v>0</v>
      </c>
      <c r="S52" s="116">
        <v>0</v>
      </c>
      <c r="U52" s="115">
        <v>-82</v>
      </c>
      <c r="V52" s="116">
        <v>8.18</v>
      </c>
      <c r="W52">
        <v>0</v>
      </c>
      <c r="X52">
        <v>-82</v>
      </c>
      <c r="Y52">
        <v>0</v>
      </c>
      <c r="Z52">
        <v>8.18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7.99</v>
      </c>
      <c r="N53" s="115">
        <v>0</v>
      </c>
      <c r="O53" s="88">
        <v>-82</v>
      </c>
      <c r="P53" s="88">
        <v>0</v>
      </c>
      <c r="Q53" s="88">
        <v>0</v>
      </c>
      <c r="R53" s="88">
        <v>0</v>
      </c>
      <c r="S53" s="116">
        <v>0</v>
      </c>
      <c r="U53" s="115">
        <v>-82</v>
      </c>
      <c r="V53" s="116">
        <v>7.99</v>
      </c>
      <c r="W53">
        <v>0</v>
      </c>
      <c r="X53">
        <v>-82</v>
      </c>
      <c r="Y53">
        <v>0</v>
      </c>
      <c r="Z53">
        <v>7.99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11.55</v>
      </c>
      <c r="N54" s="115">
        <v>0</v>
      </c>
      <c r="O54" s="88">
        <v>-67</v>
      </c>
      <c r="P54" s="88">
        <v>0</v>
      </c>
      <c r="Q54" s="88">
        <v>0</v>
      </c>
      <c r="R54" s="88">
        <v>0</v>
      </c>
      <c r="S54" s="116">
        <v>0</v>
      </c>
      <c r="U54" s="115">
        <v>-67</v>
      </c>
      <c r="V54" s="116">
        <v>11.55</v>
      </c>
      <c r="W54">
        <v>0</v>
      </c>
      <c r="X54">
        <v>-67</v>
      </c>
      <c r="Y54">
        <v>0</v>
      </c>
      <c r="Z54">
        <v>11.55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10.01</v>
      </c>
      <c r="N55" s="115">
        <v>0</v>
      </c>
      <c r="O55" s="88">
        <v>-72</v>
      </c>
      <c r="P55" s="88">
        <v>-29</v>
      </c>
      <c r="Q55" s="88">
        <v>0</v>
      </c>
      <c r="R55" s="88">
        <v>0</v>
      </c>
      <c r="S55" s="116">
        <v>0</v>
      </c>
      <c r="U55" s="115">
        <v>-101</v>
      </c>
      <c r="V55" s="116">
        <v>10.01</v>
      </c>
      <c r="W55">
        <v>0</v>
      </c>
      <c r="X55">
        <v>-72</v>
      </c>
      <c r="Y55">
        <v>0</v>
      </c>
      <c r="Z55">
        <v>10.01</v>
      </c>
      <c r="AA55">
        <v>-29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11.55</v>
      </c>
      <c r="N56" s="115">
        <v>0</v>
      </c>
      <c r="O56" s="88">
        <v>-62</v>
      </c>
      <c r="P56" s="88">
        <v>-36</v>
      </c>
      <c r="Q56" s="88">
        <v>0</v>
      </c>
      <c r="R56" s="88">
        <v>0</v>
      </c>
      <c r="S56" s="116">
        <v>0</v>
      </c>
      <c r="U56" s="115">
        <v>-98</v>
      </c>
      <c r="V56" s="116">
        <v>11.55</v>
      </c>
      <c r="W56">
        <v>0</v>
      </c>
      <c r="X56">
        <v>-62</v>
      </c>
      <c r="Y56">
        <v>0</v>
      </c>
      <c r="Z56">
        <v>11.55</v>
      </c>
      <c r="AA56">
        <v>-36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2.7</v>
      </c>
      <c r="N57" s="115">
        <v>0</v>
      </c>
      <c r="O57" s="88">
        <v>-27</v>
      </c>
      <c r="P57" s="88">
        <v>0</v>
      </c>
      <c r="Q57" s="88">
        <v>0</v>
      </c>
      <c r="R57" s="88">
        <v>0</v>
      </c>
      <c r="S57" s="116">
        <v>0</v>
      </c>
      <c r="U57" s="115">
        <v>-27</v>
      </c>
      <c r="V57" s="116">
        <v>2.7</v>
      </c>
      <c r="W57">
        <v>0</v>
      </c>
      <c r="X57">
        <v>-27</v>
      </c>
      <c r="Y57">
        <v>0</v>
      </c>
      <c r="Z57">
        <v>2.7</v>
      </c>
      <c r="AA57">
        <v>0</v>
      </c>
    </row>
    <row r="58" spans="7:27">
      <c r="G58" t="s">
        <v>100</v>
      </c>
      <c r="H58" s="115">
        <v>14.44</v>
      </c>
      <c r="I58" s="88">
        <v>0</v>
      </c>
      <c r="J58" s="88">
        <v>0</v>
      </c>
      <c r="K58" s="88">
        <v>0</v>
      </c>
      <c r="L58" s="88">
        <v>0</v>
      </c>
      <c r="M58" s="116">
        <v>7.99</v>
      </c>
      <c r="N58" s="115">
        <v>0</v>
      </c>
      <c r="O58" s="88">
        <v>-7</v>
      </c>
      <c r="P58" s="88">
        <v>0</v>
      </c>
      <c r="Q58" s="88">
        <v>0</v>
      </c>
      <c r="R58" s="88">
        <v>0</v>
      </c>
      <c r="S58" s="116">
        <v>0</v>
      </c>
      <c r="U58" s="115">
        <v>-7</v>
      </c>
      <c r="V58" s="116">
        <v>22.43</v>
      </c>
      <c r="W58">
        <v>14.44</v>
      </c>
      <c r="X58">
        <v>-7</v>
      </c>
      <c r="Y58">
        <v>0</v>
      </c>
      <c r="Z58">
        <v>7.99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8.09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8.08</v>
      </c>
      <c r="W59">
        <v>0</v>
      </c>
      <c r="X59">
        <v>0</v>
      </c>
      <c r="Y59">
        <v>0</v>
      </c>
      <c r="Z59">
        <v>8.09</v>
      </c>
      <c r="AA59">
        <v>0</v>
      </c>
    </row>
    <row r="60" spans="7:27">
      <c r="G60" t="s">
        <v>102</v>
      </c>
      <c r="H60" s="115">
        <v>14.43</v>
      </c>
      <c r="I60" s="88">
        <v>0</v>
      </c>
      <c r="J60" s="88">
        <v>0</v>
      </c>
      <c r="K60" s="88">
        <v>0</v>
      </c>
      <c r="L60" s="88">
        <v>0</v>
      </c>
      <c r="M60" s="116">
        <v>13.19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27.62</v>
      </c>
      <c r="W60">
        <v>14.43</v>
      </c>
      <c r="X60">
        <v>0</v>
      </c>
      <c r="Y60">
        <v>0</v>
      </c>
      <c r="Z60">
        <v>13.19</v>
      </c>
      <c r="AA60">
        <v>0</v>
      </c>
    </row>
    <row r="61" spans="7:27">
      <c r="G61" t="s">
        <v>103</v>
      </c>
      <c r="H61" s="115">
        <v>59.67</v>
      </c>
      <c r="I61" s="88">
        <v>0</v>
      </c>
      <c r="J61" s="88">
        <v>0</v>
      </c>
      <c r="K61" s="88">
        <v>0</v>
      </c>
      <c r="L61" s="88">
        <v>0</v>
      </c>
      <c r="M61" s="116">
        <v>10.3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69.97</v>
      </c>
      <c r="W61">
        <v>59.67</v>
      </c>
      <c r="X61">
        <v>0</v>
      </c>
      <c r="Y61">
        <v>0</v>
      </c>
      <c r="Z61">
        <v>10.3</v>
      </c>
      <c r="AA61">
        <v>0</v>
      </c>
    </row>
    <row r="62" spans="7:27">
      <c r="G62" t="s">
        <v>104</v>
      </c>
      <c r="H62" s="115">
        <v>84.7</v>
      </c>
      <c r="I62" s="88">
        <v>0</v>
      </c>
      <c r="J62" s="88">
        <v>0</v>
      </c>
      <c r="K62" s="88">
        <v>0</v>
      </c>
      <c r="L62" s="88">
        <v>0</v>
      </c>
      <c r="M62" s="116">
        <v>9.6300000000000008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94.32</v>
      </c>
      <c r="W62">
        <v>84.7</v>
      </c>
      <c r="X62">
        <v>0</v>
      </c>
      <c r="Y62">
        <v>0</v>
      </c>
      <c r="Z62">
        <v>9.6300000000000008</v>
      </c>
      <c r="AA62">
        <v>0</v>
      </c>
    </row>
    <row r="63" spans="7:27">
      <c r="G63" t="s">
        <v>105</v>
      </c>
      <c r="H63" s="115">
        <v>12.51</v>
      </c>
      <c r="I63" s="88">
        <v>0</v>
      </c>
      <c r="J63" s="88">
        <v>0</v>
      </c>
      <c r="K63" s="88">
        <v>0</v>
      </c>
      <c r="L63" s="88">
        <v>0</v>
      </c>
      <c r="M63" s="116">
        <v>10.3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22.81</v>
      </c>
      <c r="W63">
        <v>12.51</v>
      </c>
      <c r="X63">
        <v>0</v>
      </c>
      <c r="Y63">
        <v>0</v>
      </c>
      <c r="Z63">
        <v>10.3</v>
      </c>
      <c r="AA63">
        <v>0</v>
      </c>
    </row>
    <row r="64" spans="7:27">
      <c r="G64" t="s">
        <v>106</v>
      </c>
      <c r="H64" s="115">
        <v>25.99</v>
      </c>
      <c r="I64" s="88">
        <v>0</v>
      </c>
      <c r="J64" s="88">
        <v>0</v>
      </c>
      <c r="K64" s="88">
        <v>0</v>
      </c>
      <c r="L64" s="88">
        <v>0</v>
      </c>
      <c r="M64" s="116">
        <v>5.29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31.28</v>
      </c>
      <c r="W64">
        <v>25.99</v>
      </c>
      <c r="X64">
        <v>0</v>
      </c>
      <c r="Y64">
        <v>0</v>
      </c>
      <c r="Z64">
        <v>5.29</v>
      </c>
      <c r="AA64">
        <v>0</v>
      </c>
    </row>
    <row r="65" spans="7:27">
      <c r="G65" t="s">
        <v>107</v>
      </c>
      <c r="H65" s="115">
        <v>39.46</v>
      </c>
      <c r="I65" s="88">
        <v>0</v>
      </c>
      <c r="J65" s="88">
        <v>0</v>
      </c>
      <c r="K65" s="88">
        <v>0</v>
      </c>
      <c r="L65" s="88">
        <v>0</v>
      </c>
      <c r="M65" s="116">
        <v>13.09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52.55</v>
      </c>
      <c r="W65">
        <v>39.46</v>
      </c>
      <c r="X65">
        <v>0</v>
      </c>
      <c r="Y65">
        <v>0</v>
      </c>
      <c r="Z65">
        <v>13.09</v>
      </c>
      <c r="AA65">
        <v>0</v>
      </c>
    </row>
    <row r="66" spans="7:27">
      <c r="G66" t="s">
        <v>108</v>
      </c>
      <c r="H66" s="115">
        <v>37.54</v>
      </c>
      <c r="I66" s="88">
        <v>0</v>
      </c>
      <c r="J66" s="88">
        <v>0</v>
      </c>
      <c r="K66" s="88">
        <v>0</v>
      </c>
      <c r="L66" s="88">
        <v>0</v>
      </c>
      <c r="M66" s="116">
        <v>11.74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49.28</v>
      </c>
      <c r="W66">
        <v>37.54</v>
      </c>
      <c r="X66">
        <v>0</v>
      </c>
      <c r="Y66">
        <v>0</v>
      </c>
      <c r="Z66">
        <v>11.74</v>
      </c>
      <c r="AA66">
        <v>0</v>
      </c>
    </row>
    <row r="67" spans="7:27">
      <c r="G67" t="s">
        <v>109</v>
      </c>
      <c r="H67" s="115">
        <v>37.53</v>
      </c>
      <c r="I67" s="88">
        <v>0</v>
      </c>
      <c r="J67" s="88">
        <v>0</v>
      </c>
      <c r="K67" s="88">
        <v>0</v>
      </c>
      <c r="L67" s="88">
        <v>0</v>
      </c>
      <c r="M67" s="116">
        <v>13.19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50.72</v>
      </c>
      <c r="W67">
        <v>37.53</v>
      </c>
      <c r="X67">
        <v>0</v>
      </c>
      <c r="Y67">
        <v>0</v>
      </c>
      <c r="Z67">
        <v>13.19</v>
      </c>
      <c r="AA67">
        <v>0</v>
      </c>
    </row>
    <row r="68" spans="7:27">
      <c r="G68" t="s">
        <v>110</v>
      </c>
      <c r="H68" s="115">
        <v>14.43</v>
      </c>
      <c r="I68" s="88">
        <v>0</v>
      </c>
      <c r="J68" s="88">
        <v>0</v>
      </c>
      <c r="K68" s="88">
        <v>0</v>
      </c>
      <c r="L68" s="88">
        <v>0</v>
      </c>
      <c r="M68" s="116">
        <v>13.19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27.62</v>
      </c>
      <c r="W68">
        <v>14.43</v>
      </c>
      <c r="X68">
        <v>0</v>
      </c>
      <c r="Y68">
        <v>0</v>
      </c>
      <c r="Z68">
        <v>13.19</v>
      </c>
      <c r="AA68">
        <v>0</v>
      </c>
    </row>
    <row r="69" spans="7:27">
      <c r="G69" t="s">
        <v>111</v>
      </c>
      <c r="H69" s="115">
        <v>11.55</v>
      </c>
      <c r="I69" s="88">
        <v>0</v>
      </c>
      <c r="J69" s="88">
        <v>0</v>
      </c>
      <c r="K69" s="88">
        <v>0</v>
      </c>
      <c r="L69" s="88">
        <v>0</v>
      </c>
      <c r="M69" s="116">
        <v>12.22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23.77</v>
      </c>
      <c r="W69">
        <v>11.55</v>
      </c>
      <c r="X69">
        <v>0</v>
      </c>
      <c r="Y69">
        <v>0</v>
      </c>
      <c r="Z69">
        <v>12.22</v>
      </c>
      <c r="AA69">
        <v>0</v>
      </c>
    </row>
    <row r="70" spans="7:27">
      <c r="G70" t="s">
        <v>112</v>
      </c>
      <c r="H70" s="115">
        <v>9.6300000000000008</v>
      </c>
      <c r="I70" s="88">
        <v>0</v>
      </c>
      <c r="J70" s="88">
        <v>0</v>
      </c>
      <c r="K70" s="88">
        <v>0</v>
      </c>
      <c r="L70" s="88">
        <v>0</v>
      </c>
      <c r="M70" s="116">
        <v>11.74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21.37</v>
      </c>
      <c r="W70">
        <v>9.6300000000000008</v>
      </c>
      <c r="X70">
        <v>0</v>
      </c>
      <c r="Y70">
        <v>0</v>
      </c>
      <c r="Z70">
        <v>11.74</v>
      </c>
      <c r="AA70">
        <v>0</v>
      </c>
    </row>
    <row r="71" spans="7:27">
      <c r="G71" t="s">
        <v>113</v>
      </c>
      <c r="H71" s="115">
        <v>4.8099999999999996</v>
      </c>
      <c r="I71" s="88">
        <v>0</v>
      </c>
      <c r="J71" s="88">
        <v>0</v>
      </c>
      <c r="K71" s="88">
        <v>0</v>
      </c>
      <c r="L71" s="88">
        <v>0</v>
      </c>
      <c r="M71" s="116">
        <v>6.16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10.97</v>
      </c>
      <c r="W71">
        <v>4.8099999999999996</v>
      </c>
      <c r="X71">
        <v>0</v>
      </c>
      <c r="Y71">
        <v>0</v>
      </c>
      <c r="Z71">
        <v>6.16</v>
      </c>
      <c r="AA71">
        <v>0</v>
      </c>
    </row>
    <row r="72" spans="7:27">
      <c r="G72" t="s">
        <v>114</v>
      </c>
      <c r="H72" s="115">
        <v>5.78</v>
      </c>
      <c r="I72" s="88">
        <v>0</v>
      </c>
      <c r="J72" s="88">
        <v>0</v>
      </c>
      <c r="K72" s="88">
        <v>0</v>
      </c>
      <c r="L72" s="88">
        <v>0</v>
      </c>
      <c r="M72" s="116">
        <v>13.18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18.96</v>
      </c>
      <c r="W72">
        <v>5.78</v>
      </c>
      <c r="X72">
        <v>0</v>
      </c>
      <c r="Y72">
        <v>0</v>
      </c>
      <c r="Z72">
        <v>13.18</v>
      </c>
      <c r="AA72">
        <v>0</v>
      </c>
    </row>
    <row r="73" spans="7:27">
      <c r="G73" t="s">
        <v>115</v>
      </c>
      <c r="H73" s="115">
        <v>25.99</v>
      </c>
      <c r="I73" s="88">
        <v>0</v>
      </c>
      <c r="J73" s="88">
        <v>0</v>
      </c>
      <c r="K73" s="88">
        <v>0</v>
      </c>
      <c r="L73" s="88">
        <v>0</v>
      </c>
      <c r="M73" s="116">
        <v>11.07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37.06</v>
      </c>
      <c r="W73">
        <v>25.99</v>
      </c>
      <c r="X73">
        <v>0</v>
      </c>
      <c r="Y73">
        <v>0</v>
      </c>
      <c r="Z73">
        <v>11.07</v>
      </c>
      <c r="AA73">
        <v>0</v>
      </c>
    </row>
    <row r="74" spans="7:27">
      <c r="G74" t="s">
        <v>116</v>
      </c>
      <c r="H74" s="115">
        <v>12.52</v>
      </c>
      <c r="I74" s="88">
        <v>0</v>
      </c>
      <c r="J74" s="88">
        <v>0</v>
      </c>
      <c r="K74" s="88">
        <v>0</v>
      </c>
      <c r="L74" s="88">
        <v>0</v>
      </c>
      <c r="M74" s="116">
        <v>12.22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24.74</v>
      </c>
      <c r="W74">
        <v>12.52</v>
      </c>
      <c r="X74">
        <v>0</v>
      </c>
      <c r="Y74">
        <v>0</v>
      </c>
      <c r="Z74">
        <v>12.22</v>
      </c>
      <c r="AA74">
        <v>0</v>
      </c>
    </row>
    <row r="75" spans="7:27">
      <c r="G75" t="s">
        <v>117</v>
      </c>
      <c r="H75" s="115">
        <v>10.59</v>
      </c>
      <c r="I75" s="88">
        <v>0</v>
      </c>
      <c r="J75" s="88">
        <v>0</v>
      </c>
      <c r="K75" s="88">
        <v>0</v>
      </c>
      <c r="L75" s="88">
        <v>0</v>
      </c>
      <c r="M75" s="116">
        <v>10.01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20.6</v>
      </c>
      <c r="W75">
        <v>10.59</v>
      </c>
      <c r="X75">
        <v>0</v>
      </c>
      <c r="Y75">
        <v>0</v>
      </c>
      <c r="Z75">
        <v>10.01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12.32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12.32</v>
      </c>
      <c r="W76">
        <v>0</v>
      </c>
      <c r="X76">
        <v>0</v>
      </c>
      <c r="Y76">
        <v>0</v>
      </c>
      <c r="Z76">
        <v>12.32</v>
      </c>
      <c r="AA76">
        <v>0</v>
      </c>
    </row>
    <row r="77" spans="7:27">
      <c r="G77" t="s">
        <v>119</v>
      </c>
      <c r="H77" s="115">
        <v>25.99</v>
      </c>
      <c r="I77" s="88">
        <v>0</v>
      </c>
      <c r="J77" s="88">
        <v>0</v>
      </c>
      <c r="K77" s="88">
        <v>0.19</v>
      </c>
      <c r="L77" s="88">
        <v>0</v>
      </c>
      <c r="M77" s="116">
        <v>8.3699999999999992</v>
      </c>
      <c r="N77" s="115">
        <v>0</v>
      </c>
      <c r="O77" s="88">
        <v>-15</v>
      </c>
      <c r="P77" s="88">
        <v>0</v>
      </c>
      <c r="Q77" s="88">
        <v>0</v>
      </c>
      <c r="R77" s="88">
        <v>0</v>
      </c>
      <c r="S77" s="116">
        <v>0</v>
      </c>
      <c r="U77" s="115">
        <v>-15</v>
      </c>
      <c r="V77" s="116">
        <v>34.549999999999997</v>
      </c>
      <c r="W77">
        <v>25.99</v>
      </c>
      <c r="X77">
        <v>-15</v>
      </c>
      <c r="Y77">
        <v>0.19</v>
      </c>
      <c r="Z77">
        <v>8.3699999999999992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1.25</v>
      </c>
      <c r="L78" s="88">
        <v>0</v>
      </c>
      <c r="M78" s="116">
        <v>1.93</v>
      </c>
      <c r="N78" s="115">
        <v>0</v>
      </c>
      <c r="O78" s="88">
        <v>-25</v>
      </c>
      <c r="P78" s="88">
        <v>-77</v>
      </c>
      <c r="Q78" s="88">
        <v>0</v>
      </c>
      <c r="R78" s="88">
        <v>0</v>
      </c>
      <c r="S78" s="116">
        <v>0</v>
      </c>
      <c r="U78" s="115">
        <v>-102</v>
      </c>
      <c r="V78" s="116">
        <v>3.18</v>
      </c>
      <c r="W78">
        <v>0</v>
      </c>
      <c r="X78">
        <v>-25</v>
      </c>
      <c r="Y78">
        <v>1.25</v>
      </c>
      <c r="Z78">
        <v>1.93</v>
      </c>
      <c r="AA78">
        <v>-77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9.24</v>
      </c>
      <c r="N79" s="115">
        <v>0</v>
      </c>
      <c r="O79" s="88">
        <v>0</v>
      </c>
      <c r="P79" s="88">
        <v>-113</v>
      </c>
      <c r="Q79" s="88">
        <v>0</v>
      </c>
      <c r="R79" s="88">
        <v>0</v>
      </c>
      <c r="S79" s="116">
        <v>0</v>
      </c>
      <c r="U79" s="115">
        <v>-113</v>
      </c>
      <c r="V79" s="116">
        <v>9.24</v>
      </c>
      <c r="W79">
        <v>0</v>
      </c>
      <c r="X79">
        <v>0</v>
      </c>
      <c r="Y79">
        <v>0</v>
      </c>
      <c r="Z79">
        <v>9.24</v>
      </c>
      <c r="AA79">
        <v>-113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4.33</v>
      </c>
      <c r="L80" s="88">
        <v>0</v>
      </c>
      <c r="M80" s="116">
        <v>10.49</v>
      </c>
      <c r="N80" s="115">
        <v>0</v>
      </c>
      <c r="O80" s="88">
        <v>0</v>
      </c>
      <c r="P80" s="88">
        <v>-63</v>
      </c>
      <c r="Q80" s="88">
        <v>0</v>
      </c>
      <c r="R80" s="88">
        <v>0</v>
      </c>
      <c r="S80" s="116">
        <v>0</v>
      </c>
      <c r="U80" s="115">
        <v>-63</v>
      </c>
      <c r="V80" s="116">
        <v>14.82</v>
      </c>
      <c r="W80">
        <v>0</v>
      </c>
      <c r="X80">
        <v>0</v>
      </c>
      <c r="Y80">
        <v>4.33</v>
      </c>
      <c r="Z80">
        <v>10.49</v>
      </c>
      <c r="AA80">
        <v>-63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2.21</v>
      </c>
      <c r="L81" s="88">
        <v>0</v>
      </c>
      <c r="M81" s="116">
        <v>13.19</v>
      </c>
      <c r="N81" s="115">
        <v>0</v>
      </c>
      <c r="O81" s="88">
        <v>0</v>
      </c>
      <c r="P81" s="88">
        <v>-9</v>
      </c>
      <c r="Q81" s="88">
        <v>0</v>
      </c>
      <c r="R81" s="88">
        <v>0</v>
      </c>
      <c r="S81" s="116">
        <v>0</v>
      </c>
      <c r="U81" s="115">
        <v>-9</v>
      </c>
      <c r="V81" s="116">
        <v>15.4</v>
      </c>
      <c r="W81">
        <v>0</v>
      </c>
      <c r="X81">
        <v>0</v>
      </c>
      <c r="Y81">
        <v>2.21</v>
      </c>
      <c r="Z81">
        <v>13.19</v>
      </c>
      <c r="AA81">
        <v>-9</v>
      </c>
    </row>
    <row r="82" spans="7:27">
      <c r="G82" t="s">
        <v>124</v>
      </c>
      <c r="H82" s="115">
        <v>8.66</v>
      </c>
      <c r="I82" s="88">
        <v>0</v>
      </c>
      <c r="J82" s="88">
        <v>0</v>
      </c>
      <c r="K82" s="88">
        <v>2.5</v>
      </c>
      <c r="L82" s="88">
        <v>0</v>
      </c>
      <c r="M82" s="116">
        <v>10.98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22.14</v>
      </c>
      <c r="W82">
        <v>8.66</v>
      </c>
      <c r="X82">
        <v>0</v>
      </c>
      <c r="Y82">
        <v>2.5</v>
      </c>
      <c r="Z82">
        <v>10.98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12.71</v>
      </c>
      <c r="N83" s="115">
        <v>0</v>
      </c>
      <c r="O83" s="88">
        <v>0</v>
      </c>
      <c r="P83" s="88">
        <v>-109</v>
      </c>
      <c r="Q83" s="88">
        <v>0</v>
      </c>
      <c r="R83" s="88">
        <v>0</v>
      </c>
      <c r="S83" s="116">
        <v>0</v>
      </c>
      <c r="U83" s="115">
        <v>-109</v>
      </c>
      <c r="V83" s="116">
        <v>12.7</v>
      </c>
      <c r="W83">
        <v>0</v>
      </c>
      <c r="X83">
        <v>0</v>
      </c>
      <c r="Y83">
        <v>0</v>
      </c>
      <c r="Z83">
        <v>12.71</v>
      </c>
      <c r="AA83">
        <v>-109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7.12</v>
      </c>
      <c r="L84" s="88">
        <v>0</v>
      </c>
      <c r="M84" s="116">
        <v>13.19</v>
      </c>
      <c r="N84" s="115">
        <v>0</v>
      </c>
      <c r="O84" s="88">
        <v>0</v>
      </c>
      <c r="P84" s="88">
        <v>-98</v>
      </c>
      <c r="Q84" s="88">
        <v>0</v>
      </c>
      <c r="R84" s="88">
        <v>0</v>
      </c>
      <c r="S84" s="116">
        <v>0</v>
      </c>
      <c r="U84" s="115">
        <v>-98</v>
      </c>
      <c r="V84" s="116">
        <v>20.309999999999999</v>
      </c>
      <c r="W84">
        <v>0</v>
      </c>
      <c r="X84">
        <v>0</v>
      </c>
      <c r="Y84">
        <v>7.12</v>
      </c>
      <c r="Z84">
        <v>13.19</v>
      </c>
      <c r="AA84">
        <v>-98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4.82</v>
      </c>
      <c r="L85" s="88">
        <v>0</v>
      </c>
      <c r="M85" s="116">
        <v>3.75</v>
      </c>
      <c r="N85" s="115">
        <v>0</v>
      </c>
      <c r="O85" s="88">
        <v>0</v>
      </c>
      <c r="P85" s="88">
        <v>-57</v>
      </c>
      <c r="Q85" s="88">
        <v>0</v>
      </c>
      <c r="R85" s="88">
        <v>0</v>
      </c>
      <c r="S85" s="116">
        <v>0</v>
      </c>
      <c r="U85" s="115">
        <v>-57</v>
      </c>
      <c r="V85" s="116">
        <v>8.57</v>
      </c>
      <c r="W85">
        <v>0</v>
      </c>
      <c r="X85">
        <v>0</v>
      </c>
      <c r="Y85">
        <v>4.82</v>
      </c>
      <c r="Z85">
        <v>3.75</v>
      </c>
      <c r="AA85">
        <v>-57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4.91</v>
      </c>
      <c r="L86" s="88">
        <v>0</v>
      </c>
      <c r="M86" s="116">
        <v>13.19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18.100000000000001</v>
      </c>
      <c r="W86">
        <v>0</v>
      </c>
      <c r="X86">
        <v>0</v>
      </c>
      <c r="Y86">
        <v>4.91</v>
      </c>
      <c r="Z86">
        <v>13.19</v>
      </c>
      <c r="AA86">
        <v>0</v>
      </c>
    </row>
    <row r="87" spans="7:27">
      <c r="G87" t="s">
        <v>129</v>
      </c>
      <c r="H87" s="115">
        <v>10.59</v>
      </c>
      <c r="I87" s="88">
        <v>0</v>
      </c>
      <c r="J87" s="88">
        <v>0</v>
      </c>
      <c r="K87" s="88">
        <v>0</v>
      </c>
      <c r="L87" s="88">
        <v>0</v>
      </c>
      <c r="M87" s="116">
        <v>12.51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23.1</v>
      </c>
      <c r="W87">
        <v>10.59</v>
      </c>
      <c r="X87">
        <v>0</v>
      </c>
      <c r="Y87">
        <v>0</v>
      </c>
      <c r="Z87">
        <v>12.51</v>
      </c>
      <c r="AA87">
        <v>0</v>
      </c>
    </row>
    <row r="88" spans="7:27">
      <c r="G88" t="s">
        <v>130</v>
      </c>
      <c r="H88" s="115">
        <v>29.84</v>
      </c>
      <c r="I88" s="88">
        <v>0</v>
      </c>
      <c r="J88" s="88">
        <v>0</v>
      </c>
      <c r="K88" s="88">
        <v>4.8099999999999996</v>
      </c>
      <c r="L88" s="88">
        <v>0</v>
      </c>
      <c r="M88" s="116">
        <v>13.19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47.84</v>
      </c>
      <c r="W88">
        <v>29.84</v>
      </c>
      <c r="X88">
        <v>0</v>
      </c>
      <c r="Y88">
        <v>4.8099999999999996</v>
      </c>
      <c r="Z88">
        <v>13.19</v>
      </c>
      <c r="AA88">
        <v>0</v>
      </c>
    </row>
    <row r="89" spans="7:27">
      <c r="G89" t="s">
        <v>131</v>
      </c>
      <c r="H89" s="115">
        <v>128.01</v>
      </c>
      <c r="I89" s="88">
        <v>9.6300000000000008</v>
      </c>
      <c r="J89" s="88">
        <v>0</v>
      </c>
      <c r="K89" s="88">
        <v>0.1</v>
      </c>
      <c r="L89" s="88">
        <v>0</v>
      </c>
      <c r="M89" s="116">
        <v>10.49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148.22</v>
      </c>
      <c r="W89">
        <v>128.01</v>
      </c>
      <c r="X89">
        <v>9.6300000000000008</v>
      </c>
      <c r="Y89">
        <v>0.1</v>
      </c>
      <c r="Z89">
        <v>10.49</v>
      </c>
      <c r="AA89">
        <v>0</v>
      </c>
    </row>
    <row r="90" spans="7:27">
      <c r="G90" t="s">
        <v>132</v>
      </c>
      <c r="H90" s="115">
        <v>188.64</v>
      </c>
      <c r="I90" s="88">
        <v>48.13</v>
      </c>
      <c r="J90" s="88">
        <v>0</v>
      </c>
      <c r="K90" s="88">
        <v>0.1</v>
      </c>
      <c r="L90" s="88">
        <v>0</v>
      </c>
      <c r="M90" s="116">
        <v>3.95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240.82</v>
      </c>
      <c r="W90">
        <v>188.64</v>
      </c>
      <c r="X90">
        <v>48.13</v>
      </c>
      <c r="Y90">
        <v>0.1</v>
      </c>
      <c r="Z90">
        <v>3.95</v>
      </c>
      <c r="AA90">
        <v>0</v>
      </c>
    </row>
    <row r="91" spans="7:27">
      <c r="G91" t="s">
        <v>133</v>
      </c>
      <c r="H91" s="115">
        <v>68.33</v>
      </c>
      <c r="I91" s="88">
        <v>14.44</v>
      </c>
      <c r="J91" s="88">
        <v>0</v>
      </c>
      <c r="K91" s="88">
        <v>0</v>
      </c>
      <c r="L91" s="88">
        <v>0</v>
      </c>
      <c r="M91" s="116">
        <v>8.86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91.63</v>
      </c>
      <c r="W91">
        <v>68.33</v>
      </c>
      <c r="X91">
        <v>14.44</v>
      </c>
      <c r="Y91">
        <v>0</v>
      </c>
      <c r="Z91">
        <v>8.86</v>
      </c>
      <c r="AA91">
        <v>0</v>
      </c>
    </row>
    <row r="92" spans="7:27">
      <c r="G92" t="s">
        <v>134</v>
      </c>
      <c r="H92" s="115">
        <v>111.65</v>
      </c>
      <c r="I92" s="88">
        <v>48.13</v>
      </c>
      <c r="J92" s="88">
        <v>0</v>
      </c>
      <c r="K92" s="88">
        <v>3.08</v>
      </c>
      <c r="L92" s="88">
        <v>0</v>
      </c>
      <c r="M92" s="116">
        <v>2.31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165.16</v>
      </c>
      <c r="W92">
        <v>111.65</v>
      </c>
      <c r="X92">
        <v>48.13</v>
      </c>
      <c r="Y92">
        <v>3.08</v>
      </c>
      <c r="Z92">
        <v>2.31</v>
      </c>
      <c r="AA92">
        <v>0</v>
      </c>
    </row>
    <row r="93" spans="7:27">
      <c r="G93" t="s">
        <v>135</v>
      </c>
      <c r="H93" s="115">
        <v>150.13999999999999</v>
      </c>
      <c r="I93" s="88">
        <v>67.38</v>
      </c>
      <c r="J93" s="88">
        <v>25.03</v>
      </c>
      <c r="K93" s="88">
        <v>0.28999999999999998</v>
      </c>
      <c r="L93" s="88">
        <v>0</v>
      </c>
      <c r="M93" s="116">
        <v>7.6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250.44</v>
      </c>
      <c r="W93">
        <v>150.13999999999999</v>
      </c>
      <c r="X93">
        <v>67.38</v>
      </c>
      <c r="Y93">
        <v>0.28999999999999998</v>
      </c>
      <c r="Z93">
        <v>7.6</v>
      </c>
      <c r="AA93">
        <v>25.03</v>
      </c>
    </row>
    <row r="94" spans="7:27">
      <c r="G94" t="s">
        <v>136</v>
      </c>
      <c r="H94" s="115">
        <v>170.36</v>
      </c>
      <c r="I94" s="88">
        <v>77</v>
      </c>
      <c r="J94" s="88">
        <v>47.16</v>
      </c>
      <c r="K94" s="88">
        <v>0.28999999999999998</v>
      </c>
      <c r="L94" s="88">
        <v>0</v>
      </c>
      <c r="M94" s="116">
        <v>12.9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307.70999999999998</v>
      </c>
      <c r="W94">
        <v>170.36</v>
      </c>
      <c r="X94">
        <v>77</v>
      </c>
      <c r="Y94">
        <v>0.28999999999999998</v>
      </c>
      <c r="Z94">
        <v>12.9</v>
      </c>
      <c r="AA94">
        <v>47.16</v>
      </c>
    </row>
    <row r="95" spans="7:27">
      <c r="G95" t="s">
        <v>137</v>
      </c>
      <c r="H95" s="115">
        <v>174.2</v>
      </c>
      <c r="I95" s="88">
        <v>86.63</v>
      </c>
      <c r="J95" s="88">
        <v>52.94</v>
      </c>
      <c r="K95" s="88">
        <v>0</v>
      </c>
      <c r="L95" s="88">
        <v>0</v>
      </c>
      <c r="M95" s="116">
        <v>10.88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324.64999999999998</v>
      </c>
      <c r="W95">
        <v>174.2</v>
      </c>
      <c r="X95">
        <v>86.63</v>
      </c>
      <c r="Y95">
        <v>0</v>
      </c>
      <c r="Z95">
        <v>10.88</v>
      </c>
      <c r="AA95">
        <v>52.94</v>
      </c>
    </row>
    <row r="96" spans="7:27">
      <c r="G96" t="s">
        <v>138</v>
      </c>
      <c r="H96" s="115">
        <v>156.88999999999999</v>
      </c>
      <c r="I96" s="88">
        <v>96.25</v>
      </c>
      <c r="J96" s="88">
        <v>49.09</v>
      </c>
      <c r="K96" s="88">
        <v>1.35</v>
      </c>
      <c r="L96" s="88">
        <v>0</v>
      </c>
      <c r="M96" s="116">
        <v>6.35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309.92</v>
      </c>
      <c r="W96">
        <v>156.88999999999999</v>
      </c>
      <c r="X96">
        <v>96.25</v>
      </c>
      <c r="Y96">
        <v>1.35</v>
      </c>
      <c r="Z96">
        <v>6.35</v>
      </c>
      <c r="AA96">
        <v>49.09</v>
      </c>
    </row>
    <row r="97" spans="1:83">
      <c r="G97" t="s">
        <v>139</v>
      </c>
      <c r="H97" s="115">
        <v>114.53</v>
      </c>
      <c r="I97" s="88">
        <v>91.44</v>
      </c>
      <c r="J97" s="88">
        <v>40.43</v>
      </c>
      <c r="K97" s="88">
        <v>0</v>
      </c>
      <c r="L97" s="88">
        <v>0</v>
      </c>
      <c r="M97" s="116">
        <v>5.97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252.37</v>
      </c>
      <c r="W97">
        <v>114.53</v>
      </c>
      <c r="X97">
        <v>91.44</v>
      </c>
      <c r="Y97">
        <v>0</v>
      </c>
      <c r="Z97">
        <v>5.97</v>
      </c>
      <c r="AA97">
        <v>40.43</v>
      </c>
    </row>
    <row r="98" spans="1:83">
      <c r="G98" t="s">
        <v>140</v>
      </c>
      <c r="H98" s="115">
        <v>86.63</v>
      </c>
      <c r="I98" s="88">
        <v>81.81</v>
      </c>
      <c r="J98" s="88">
        <v>20.21</v>
      </c>
      <c r="K98" s="88">
        <v>0</v>
      </c>
      <c r="L98" s="88">
        <v>0</v>
      </c>
      <c r="M98" s="116">
        <v>2.41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191.06</v>
      </c>
      <c r="W98">
        <v>86.63</v>
      </c>
      <c r="X98">
        <v>81.81</v>
      </c>
      <c r="Y98">
        <v>0</v>
      </c>
      <c r="Z98">
        <v>2.41</v>
      </c>
      <c r="AA98">
        <v>20.21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0.52317749999999996</v>
      </c>
      <c r="I99" s="111">
        <f t="shared" ref="I99:BQ99" si="1">SUM(I3:I98)/4000</f>
        <v>0.18047749999999996</v>
      </c>
      <c r="J99" s="111">
        <f t="shared" si="1"/>
        <v>5.8715000000000003E-2</v>
      </c>
      <c r="K99" s="111">
        <f t="shared" si="1"/>
        <v>9.3375000000000003E-3</v>
      </c>
      <c r="L99" s="111">
        <f t="shared" si="1"/>
        <v>0</v>
      </c>
      <c r="M99" s="111">
        <f t="shared" si="1"/>
        <v>0.18651500000000013</v>
      </c>
      <c r="N99" s="110">
        <f t="shared" si="1"/>
        <v>0</v>
      </c>
      <c r="O99" s="111">
        <f t="shared" si="1"/>
        <v>-1.326025</v>
      </c>
      <c r="P99" s="111">
        <f t="shared" si="1"/>
        <v>-1.32952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-2.655545</v>
      </c>
      <c r="V99" s="112">
        <f t="shared" si="1"/>
        <v>0.95820249999999985</v>
      </c>
      <c r="W99">
        <f t="shared" si="1"/>
        <v>0.52317749999999996</v>
      </c>
      <c r="X99">
        <f t="shared" si="1"/>
        <v>-1.1455474999999999</v>
      </c>
      <c r="Y99">
        <f t="shared" si="1"/>
        <v>9.3375000000000003E-3</v>
      </c>
      <c r="Z99">
        <f t="shared" si="1"/>
        <v>0.18651500000000013</v>
      </c>
      <c r="AA99">
        <f t="shared" si="1"/>
        <v>-1.270805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514</v>
      </c>
      <c r="X1" t="s">
        <v>515</v>
      </c>
      <c r="Y1" t="s">
        <v>516</v>
      </c>
      <c r="Z1" t="s">
        <v>517</v>
      </c>
      <c r="AA1" t="s">
        <v>517</v>
      </c>
      <c r="AB1" t="s">
        <v>518</v>
      </c>
      <c r="AC1" t="s">
        <v>519</v>
      </c>
      <c r="AD1" t="s">
        <v>520</v>
      </c>
      <c r="AE1" t="s">
        <v>520</v>
      </c>
      <c r="AF1" t="s">
        <v>521</v>
      </c>
      <c r="AG1" t="s">
        <v>521</v>
      </c>
      <c r="AH1" t="s">
        <v>521</v>
      </c>
      <c r="AI1" t="s">
        <v>521</v>
      </c>
      <c r="AJ1" t="s">
        <v>521</v>
      </c>
      <c r="AK1" t="s">
        <v>521</v>
      </c>
      <c r="AL1" t="s">
        <v>522</v>
      </c>
      <c r="AM1" t="s">
        <v>523</v>
      </c>
      <c r="AN1" t="s">
        <v>524</v>
      </c>
      <c r="AO1" t="s">
        <v>525</v>
      </c>
      <c r="AP1" t="s">
        <v>525</v>
      </c>
      <c r="AQ1" t="s">
        <v>525</v>
      </c>
      <c r="AR1" t="s">
        <v>526</v>
      </c>
      <c r="AS1" t="s">
        <v>526</v>
      </c>
      <c r="AT1" t="s">
        <v>526</v>
      </c>
      <c r="AU1" t="s">
        <v>527</v>
      </c>
      <c r="AV1" t="s">
        <v>527</v>
      </c>
      <c r="AW1" t="s">
        <v>528</v>
      </c>
      <c r="AX1" t="s">
        <v>528</v>
      </c>
      <c r="AY1" t="s">
        <v>529</v>
      </c>
      <c r="AZ1" t="s">
        <v>529</v>
      </c>
      <c r="BA1" t="s">
        <v>530</v>
      </c>
      <c r="BB1" t="s">
        <v>531</v>
      </c>
      <c r="BC1" t="s">
        <v>531</v>
      </c>
      <c r="BD1" t="s">
        <v>531</v>
      </c>
      <c r="BE1" t="s">
        <v>531</v>
      </c>
      <c r="BF1" t="s">
        <v>531</v>
      </c>
      <c r="BG1" t="s">
        <v>531</v>
      </c>
      <c r="BH1" t="s">
        <v>531</v>
      </c>
      <c r="BI1" t="s">
        <v>531</v>
      </c>
      <c r="BJ1" t="s">
        <v>531</v>
      </c>
      <c r="BK1" t="s">
        <v>532</v>
      </c>
      <c r="BL1" t="s">
        <v>532</v>
      </c>
      <c r="BM1" t="s">
        <v>532</v>
      </c>
      <c r="BN1" t="s">
        <v>532</v>
      </c>
      <c r="BO1" t="s">
        <v>532</v>
      </c>
      <c r="BP1" t="s">
        <v>532</v>
      </c>
      <c r="BQ1" t="s">
        <v>533</v>
      </c>
      <c r="BR1" t="s">
        <v>534</v>
      </c>
      <c r="BS1" t="s">
        <v>535</v>
      </c>
      <c r="BT1" t="s">
        <v>536</v>
      </c>
      <c r="BU1" t="s">
        <v>537</v>
      </c>
      <c r="BV1" t="s">
        <v>537</v>
      </c>
    </row>
    <row r="2" spans="1:7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44797</v>
      </c>
      <c r="W2" s="30" t="s">
        <v>149</v>
      </c>
      <c r="X2" t="s">
        <v>149</v>
      </c>
      <c r="Y2" t="s">
        <v>153</v>
      </c>
      <c r="Z2" t="s">
        <v>246</v>
      </c>
      <c r="AA2" t="s">
        <v>246</v>
      </c>
      <c r="AB2" t="s">
        <v>152</v>
      </c>
      <c r="AC2" t="s">
        <v>150</v>
      </c>
      <c r="AD2" t="s">
        <v>149</v>
      </c>
      <c r="AE2" t="s">
        <v>150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389</v>
      </c>
      <c r="AM2" t="s">
        <v>153</v>
      </c>
      <c r="AN2" t="s">
        <v>149</v>
      </c>
      <c r="AO2" t="s">
        <v>150</v>
      </c>
      <c r="AP2" t="s">
        <v>150</v>
      </c>
      <c r="AQ2" t="s">
        <v>150</v>
      </c>
      <c r="AR2" t="s">
        <v>149</v>
      </c>
      <c r="AS2" t="s">
        <v>150</v>
      </c>
      <c r="AT2" t="s">
        <v>150</v>
      </c>
      <c r="AU2" t="s">
        <v>149</v>
      </c>
      <c r="AV2" t="s">
        <v>153</v>
      </c>
      <c r="AW2" t="s">
        <v>404</v>
      </c>
      <c r="AX2" t="s">
        <v>404</v>
      </c>
      <c r="AY2" t="s">
        <v>149</v>
      </c>
      <c r="AZ2" t="s">
        <v>152</v>
      </c>
      <c r="BA2" t="s">
        <v>149</v>
      </c>
      <c r="BB2" t="s">
        <v>240</v>
      </c>
      <c r="BC2" t="s">
        <v>283</v>
      </c>
      <c r="BD2" t="s">
        <v>281</v>
      </c>
      <c r="BE2" t="s">
        <v>282</v>
      </c>
      <c r="BF2" t="s">
        <v>232</v>
      </c>
      <c r="BG2" t="s">
        <v>268</v>
      </c>
      <c r="BH2" t="s">
        <v>270</v>
      </c>
      <c r="BI2" t="s">
        <v>237</v>
      </c>
      <c r="BJ2" t="s">
        <v>269</v>
      </c>
      <c r="BK2" t="s">
        <v>241</v>
      </c>
      <c r="BL2" t="s">
        <v>446</v>
      </c>
      <c r="BM2" t="s">
        <v>256</v>
      </c>
      <c r="BN2" t="s">
        <v>390</v>
      </c>
      <c r="BO2" t="s">
        <v>258</v>
      </c>
      <c r="BP2" t="s">
        <v>448</v>
      </c>
      <c r="BQ2" t="s">
        <v>149</v>
      </c>
      <c r="BR2" t="s">
        <v>149</v>
      </c>
      <c r="BS2" t="s">
        <v>149</v>
      </c>
      <c r="BT2" t="s">
        <v>149</v>
      </c>
      <c r="BU2" t="s">
        <v>149</v>
      </c>
      <c r="BV2" t="s">
        <v>150</v>
      </c>
    </row>
    <row r="3" spans="1:7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1041.17</v>
      </c>
      <c r="I3" s="95">
        <v>285.54000000000002</v>
      </c>
      <c r="J3" s="95">
        <v>298.85000000000002</v>
      </c>
      <c r="K3" s="95">
        <v>0.96</v>
      </c>
      <c r="L3" s="95">
        <v>3.84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96.25</v>
      </c>
      <c r="Y3">
        <v>11.79</v>
      </c>
      <c r="Z3">
        <v>28.54</v>
      </c>
      <c r="AA3">
        <v>5.09</v>
      </c>
      <c r="AB3">
        <v>0.96</v>
      </c>
      <c r="AC3">
        <v>16.36</v>
      </c>
      <c r="AD3">
        <v>28.88</v>
      </c>
      <c r="AE3">
        <v>17.32</v>
      </c>
      <c r="AF3">
        <v>69.3</v>
      </c>
      <c r="AG3">
        <v>93.84</v>
      </c>
      <c r="AH3">
        <v>185.28</v>
      </c>
      <c r="AI3">
        <v>66.17</v>
      </c>
      <c r="AJ3">
        <v>31.28</v>
      </c>
      <c r="AK3">
        <v>23.1</v>
      </c>
      <c r="AL3">
        <v>0.72</v>
      </c>
      <c r="AM3">
        <v>96.25</v>
      </c>
      <c r="AN3">
        <v>58.71</v>
      </c>
      <c r="AO3">
        <v>14.44</v>
      </c>
      <c r="AP3">
        <v>14.44</v>
      </c>
      <c r="AQ3">
        <v>11.4</v>
      </c>
      <c r="AR3">
        <v>45.48</v>
      </c>
      <c r="AS3">
        <v>21.72</v>
      </c>
      <c r="AT3">
        <v>68.39</v>
      </c>
      <c r="AU3">
        <v>87.59</v>
      </c>
      <c r="AV3">
        <v>190.2</v>
      </c>
      <c r="AW3">
        <v>1.92</v>
      </c>
      <c r="AX3">
        <v>1.92</v>
      </c>
      <c r="AY3">
        <v>90.48</v>
      </c>
      <c r="AZ3">
        <v>0</v>
      </c>
      <c r="BA3">
        <v>24.78</v>
      </c>
      <c r="BB3">
        <v>0.82</v>
      </c>
      <c r="BC3">
        <v>0.39</v>
      </c>
      <c r="BD3">
        <v>0.52</v>
      </c>
      <c r="BE3">
        <v>0.93</v>
      </c>
      <c r="BF3">
        <v>0.92</v>
      </c>
      <c r="BG3">
        <v>1.01</v>
      </c>
      <c r="BH3">
        <v>0.87</v>
      </c>
      <c r="BI3">
        <v>0.61</v>
      </c>
      <c r="BJ3">
        <v>0.61</v>
      </c>
      <c r="BK3">
        <v>1.35</v>
      </c>
      <c r="BL3">
        <v>0.77</v>
      </c>
      <c r="BM3">
        <v>0.48</v>
      </c>
      <c r="BN3">
        <v>2.89</v>
      </c>
      <c r="BO3">
        <v>0.67</v>
      </c>
      <c r="BP3">
        <v>0.57999999999999996</v>
      </c>
      <c r="BQ3">
        <v>24.78</v>
      </c>
      <c r="BR3">
        <v>25.93</v>
      </c>
      <c r="BS3">
        <v>67.38</v>
      </c>
      <c r="BT3">
        <v>96.25</v>
      </c>
      <c r="BU3">
        <v>0</v>
      </c>
      <c r="BV3">
        <v>0</v>
      </c>
    </row>
    <row r="4" spans="1:74">
      <c r="A4" t="s">
        <v>240</v>
      </c>
      <c r="B4" t="s">
        <v>232</v>
      </c>
      <c r="C4" t="s">
        <v>234</v>
      </c>
      <c r="G4" t="s">
        <v>46</v>
      </c>
      <c r="H4" s="115">
        <v>1041.17</v>
      </c>
      <c r="I4" s="88">
        <v>285.54000000000002</v>
      </c>
      <c r="J4" s="88">
        <v>298.85000000000002</v>
      </c>
      <c r="K4" s="88">
        <v>0.96</v>
      </c>
      <c r="L4" s="88">
        <v>3.84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96.25</v>
      </c>
      <c r="Y4">
        <v>11.79</v>
      </c>
      <c r="Z4">
        <v>28.54</v>
      </c>
      <c r="AA4">
        <v>5.09</v>
      </c>
      <c r="AB4">
        <v>0.96</v>
      </c>
      <c r="AC4">
        <v>16.36</v>
      </c>
      <c r="AD4">
        <v>28.88</v>
      </c>
      <c r="AE4">
        <v>17.32</v>
      </c>
      <c r="AF4">
        <v>69.3</v>
      </c>
      <c r="AG4">
        <v>93.84</v>
      </c>
      <c r="AH4">
        <v>185.28</v>
      </c>
      <c r="AI4">
        <v>66.17</v>
      </c>
      <c r="AJ4">
        <v>31.28</v>
      </c>
      <c r="AK4">
        <v>23.1</v>
      </c>
      <c r="AL4">
        <v>0.72</v>
      </c>
      <c r="AM4">
        <v>96.25</v>
      </c>
      <c r="AN4">
        <v>58.71</v>
      </c>
      <c r="AO4">
        <v>14.44</v>
      </c>
      <c r="AP4">
        <v>14.44</v>
      </c>
      <c r="AQ4">
        <v>11.4</v>
      </c>
      <c r="AR4">
        <v>45.48</v>
      </c>
      <c r="AS4">
        <v>21.72</v>
      </c>
      <c r="AT4">
        <v>68.39</v>
      </c>
      <c r="AU4">
        <v>87.59</v>
      </c>
      <c r="AV4">
        <v>190.2</v>
      </c>
      <c r="AW4">
        <v>1.92</v>
      </c>
      <c r="AX4">
        <v>1.92</v>
      </c>
      <c r="AY4">
        <v>90.48</v>
      </c>
      <c r="AZ4">
        <v>0</v>
      </c>
      <c r="BA4">
        <v>24.78</v>
      </c>
      <c r="BB4">
        <v>0.82</v>
      </c>
      <c r="BC4">
        <v>0.39</v>
      </c>
      <c r="BD4">
        <v>0.52</v>
      </c>
      <c r="BE4">
        <v>0.93</v>
      </c>
      <c r="BF4">
        <v>0.92</v>
      </c>
      <c r="BG4">
        <v>1.01</v>
      </c>
      <c r="BH4">
        <v>0.87</v>
      </c>
      <c r="BI4">
        <v>0.61</v>
      </c>
      <c r="BJ4">
        <v>0.61</v>
      </c>
      <c r="BK4">
        <v>1.35</v>
      </c>
      <c r="BL4">
        <v>0.77</v>
      </c>
      <c r="BM4">
        <v>0.48</v>
      </c>
      <c r="BN4">
        <v>2.89</v>
      </c>
      <c r="BO4">
        <v>0.67</v>
      </c>
      <c r="BP4">
        <v>0.57999999999999996</v>
      </c>
      <c r="BQ4">
        <v>24.78</v>
      </c>
      <c r="BR4">
        <v>25.93</v>
      </c>
      <c r="BS4">
        <v>67.38</v>
      </c>
      <c r="BT4">
        <v>96.25</v>
      </c>
      <c r="BU4">
        <v>0</v>
      </c>
      <c r="BV4">
        <v>0</v>
      </c>
    </row>
    <row r="5" spans="1:74">
      <c r="A5" t="s">
        <v>241</v>
      </c>
      <c r="B5" t="s">
        <v>233</v>
      </c>
      <c r="C5" t="s">
        <v>235</v>
      </c>
      <c r="G5" t="s">
        <v>47</v>
      </c>
      <c r="H5" s="115">
        <v>1041.17</v>
      </c>
      <c r="I5" s="88">
        <v>285.54000000000002</v>
      </c>
      <c r="J5" s="88">
        <v>298.85000000000002</v>
      </c>
      <c r="K5" s="88">
        <v>0.96</v>
      </c>
      <c r="L5" s="88">
        <v>3.84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96.25</v>
      </c>
      <c r="Y5">
        <v>11.79</v>
      </c>
      <c r="Z5">
        <v>28.54</v>
      </c>
      <c r="AA5">
        <v>5.09</v>
      </c>
      <c r="AB5">
        <v>0.96</v>
      </c>
      <c r="AC5">
        <v>16.36</v>
      </c>
      <c r="AD5">
        <v>28.88</v>
      </c>
      <c r="AE5">
        <v>17.32</v>
      </c>
      <c r="AF5">
        <v>69.3</v>
      </c>
      <c r="AG5">
        <v>93.84</v>
      </c>
      <c r="AH5">
        <v>185.28</v>
      </c>
      <c r="AI5">
        <v>66.17</v>
      </c>
      <c r="AJ5">
        <v>31.28</v>
      </c>
      <c r="AK5">
        <v>23.1</v>
      </c>
      <c r="AL5">
        <v>0.72</v>
      </c>
      <c r="AM5">
        <v>96.25</v>
      </c>
      <c r="AN5">
        <v>58.71</v>
      </c>
      <c r="AO5">
        <v>14.44</v>
      </c>
      <c r="AP5">
        <v>14.44</v>
      </c>
      <c r="AQ5">
        <v>11.4</v>
      </c>
      <c r="AR5">
        <v>45.48</v>
      </c>
      <c r="AS5">
        <v>21.72</v>
      </c>
      <c r="AT5">
        <v>68.39</v>
      </c>
      <c r="AU5">
        <v>87.59</v>
      </c>
      <c r="AV5">
        <v>190.2</v>
      </c>
      <c r="AW5">
        <v>1.92</v>
      </c>
      <c r="AX5">
        <v>1.92</v>
      </c>
      <c r="AY5">
        <v>90.48</v>
      </c>
      <c r="AZ5">
        <v>0</v>
      </c>
      <c r="BA5">
        <v>24.78</v>
      </c>
      <c r="BB5">
        <v>0.82</v>
      </c>
      <c r="BC5">
        <v>0.39</v>
      </c>
      <c r="BD5">
        <v>0.52</v>
      </c>
      <c r="BE5">
        <v>0.93</v>
      </c>
      <c r="BF5">
        <v>0.92</v>
      </c>
      <c r="BG5">
        <v>1.01</v>
      </c>
      <c r="BH5">
        <v>0.87</v>
      </c>
      <c r="BI5">
        <v>0.61</v>
      </c>
      <c r="BJ5">
        <v>0.61</v>
      </c>
      <c r="BK5">
        <v>1.35</v>
      </c>
      <c r="BL5">
        <v>0.77</v>
      </c>
      <c r="BM5">
        <v>0.48</v>
      </c>
      <c r="BN5">
        <v>2.89</v>
      </c>
      <c r="BO5">
        <v>0.67</v>
      </c>
      <c r="BP5">
        <v>0.57999999999999996</v>
      </c>
      <c r="BQ5">
        <v>24.78</v>
      </c>
      <c r="BR5">
        <v>25.93</v>
      </c>
      <c r="BS5">
        <v>67.38</v>
      </c>
      <c r="BT5">
        <v>96.25</v>
      </c>
      <c r="BU5">
        <v>0</v>
      </c>
      <c r="BV5">
        <v>0</v>
      </c>
    </row>
    <row r="6" spans="1:74">
      <c r="A6" t="s">
        <v>242</v>
      </c>
      <c r="B6" t="s">
        <v>264</v>
      </c>
      <c r="C6" t="s">
        <v>236</v>
      </c>
      <c r="G6" t="s">
        <v>48</v>
      </c>
      <c r="H6" s="115">
        <v>1041.17</v>
      </c>
      <c r="I6" s="88">
        <v>285.54000000000002</v>
      </c>
      <c r="J6" s="88">
        <v>298.85000000000002</v>
      </c>
      <c r="K6" s="88">
        <v>0.96</v>
      </c>
      <c r="L6" s="88">
        <v>3.84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96.25</v>
      </c>
      <c r="Y6">
        <v>11.79</v>
      </c>
      <c r="Z6">
        <v>28.54</v>
      </c>
      <c r="AA6">
        <v>5.09</v>
      </c>
      <c r="AB6">
        <v>0.96</v>
      </c>
      <c r="AC6">
        <v>16.36</v>
      </c>
      <c r="AD6">
        <v>28.88</v>
      </c>
      <c r="AE6">
        <v>17.32</v>
      </c>
      <c r="AF6">
        <v>69.3</v>
      </c>
      <c r="AG6">
        <v>93.84</v>
      </c>
      <c r="AH6">
        <v>185.28</v>
      </c>
      <c r="AI6">
        <v>66.17</v>
      </c>
      <c r="AJ6">
        <v>31.28</v>
      </c>
      <c r="AK6">
        <v>23.1</v>
      </c>
      <c r="AL6">
        <v>0.72</v>
      </c>
      <c r="AM6">
        <v>96.25</v>
      </c>
      <c r="AN6">
        <v>58.71</v>
      </c>
      <c r="AO6">
        <v>14.44</v>
      </c>
      <c r="AP6">
        <v>14.44</v>
      </c>
      <c r="AQ6">
        <v>11.4</v>
      </c>
      <c r="AR6">
        <v>45.48</v>
      </c>
      <c r="AS6">
        <v>21.72</v>
      </c>
      <c r="AT6">
        <v>68.39</v>
      </c>
      <c r="AU6">
        <v>87.59</v>
      </c>
      <c r="AV6">
        <v>190.2</v>
      </c>
      <c r="AW6">
        <v>1.92</v>
      </c>
      <c r="AX6">
        <v>1.92</v>
      </c>
      <c r="AY6">
        <v>90.48</v>
      </c>
      <c r="AZ6">
        <v>0</v>
      </c>
      <c r="BA6">
        <v>24.78</v>
      </c>
      <c r="BB6">
        <v>0.82</v>
      </c>
      <c r="BC6">
        <v>0.39</v>
      </c>
      <c r="BD6">
        <v>0.52</v>
      </c>
      <c r="BE6">
        <v>0.93</v>
      </c>
      <c r="BF6">
        <v>0.92</v>
      </c>
      <c r="BG6">
        <v>1.01</v>
      </c>
      <c r="BH6">
        <v>0.87</v>
      </c>
      <c r="BI6">
        <v>0.61</v>
      </c>
      <c r="BJ6">
        <v>0.61</v>
      </c>
      <c r="BK6">
        <v>1.35</v>
      </c>
      <c r="BL6">
        <v>0.77</v>
      </c>
      <c r="BM6">
        <v>0.48</v>
      </c>
      <c r="BN6">
        <v>2.89</v>
      </c>
      <c r="BO6">
        <v>0.67</v>
      </c>
      <c r="BP6">
        <v>0.57999999999999996</v>
      </c>
      <c r="BQ6">
        <v>24.78</v>
      </c>
      <c r="BR6">
        <v>25.93</v>
      </c>
      <c r="BS6">
        <v>67.38</v>
      </c>
      <c r="BT6">
        <v>96.25</v>
      </c>
      <c r="BU6">
        <v>0</v>
      </c>
      <c r="BV6">
        <v>0</v>
      </c>
    </row>
    <row r="7" spans="1:74">
      <c r="A7" t="s">
        <v>243</v>
      </c>
      <c r="B7" t="s">
        <v>298</v>
      </c>
      <c r="C7" t="s">
        <v>265</v>
      </c>
      <c r="G7" t="s">
        <v>49</v>
      </c>
      <c r="H7" s="115">
        <v>944.6099999999999</v>
      </c>
      <c r="I7" s="88">
        <v>285.54000000000002</v>
      </c>
      <c r="J7" s="88">
        <v>298.85000000000002</v>
      </c>
      <c r="K7" s="88">
        <v>0.96</v>
      </c>
      <c r="L7" s="88">
        <v>3.84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96.25</v>
      </c>
      <c r="Y7">
        <v>11.79</v>
      </c>
      <c r="Z7">
        <v>28.54</v>
      </c>
      <c r="AA7">
        <v>5.09</v>
      </c>
      <c r="AB7">
        <v>0.96</v>
      </c>
      <c r="AC7">
        <v>16.36</v>
      </c>
      <c r="AD7">
        <v>28.88</v>
      </c>
      <c r="AE7">
        <v>17.32</v>
      </c>
      <c r="AF7">
        <v>69.3</v>
      </c>
      <c r="AG7">
        <v>93.84</v>
      </c>
      <c r="AH7">
        <v>185.28</v>
      </c>
      <c r="AI7">
        <v>66.17</v>
      </c>
      <c r="AJ7">
        <v>31.28</v>
      </c>
      <c r="AK7">
        <v>23.1</v>
      </c>
      <c r="AL7">
        <v>0.64</v>
      </c>
      <c r="AM7">
        <v>96.25</v>
      </c>
      <c r="AN7">
        <v>58.71</v>
      </c>
      <c r="AO7">
        <v>14.44</v>
      </c>
      <c r="AP7">
        <v>14.44</v>
      </c>
      <c r="AQ7">
        <v>11.4</v>
      </c>
      <c r="AR7">
        <v>45.48</v>
      </c>
      <c r="AS7">
        <v>21.72</v>
      </c>
      <c r="AT7">
        <v>68.39</v>
      </c>
      <c r="AU7">
        <v>87.59</v>
      </c>
      <c r="AV7">
        <v>190.2</v>
      </c>
      <c r="AW7">
        <v>1.92</v>
      </c>
      <c r="AX7">
        <v>1.92</v>
      </c>
      <c r="AY7">
        <v>90.48</v>
      </c>
      <c r="AZ7">
        <v>0</v>
      </c>
      <c r="BA7">
        <v>24.78</v>
      </c>
      <c r="BB7">
        <v>0.82</v>
      </c>
      <c r="BC7">
        <v>0.39</v>
      </c>
      <c r="BD7">
        <v>0.52</v>
      </c>
      <c r="BE7">
        <v>0.93</v>
      </c>
      <c r="BF7">
        <v>0.92</v>
      </c>
      <c r="BG7">
        <v>1.01</v>
      </c>
      <c r="BH7">
        <v>0.87</v>
      </c>
      <c r="BI7">
        <v>0.61</v>
      </c>
      <c r="BJ7">
        <v>0.38</v>
      </c>
      <c r="BK7">
        <v>1.35</v>
      </c>
      <c r="BL7">
        <v>0.77</v>
      </c>
      <c r="BM7">
        <v>0.48</v>
      </c>
      <c r="BN7">
        <v>2.89</v>
      </c>
      <c r="BO7">
        <v>0.67</v>
      </c>
      <c r="BP7">
        <v>0.57999999999999996</v>
      </c>
      <c r="BQ7">
        <v>24.78</v>
      </c>
      <c r="BR7">
        <v>25.93</v>
      </c>
      <c r="BS7">
        <v>67.38</v>
      </c>
      <c r="BT7">
        <v>0</v>
      </c>
      <c r="BU7">
        <v>0</v>
      </c>
      <c r="BV7">
        <v>0</v>
      </c>
    </row>
    <row r="8" spans="1:74">
      <c r="A8" t="s">
        <v>244</v>
      </c>
      <c r="B8" t="s">
        <v>340</v>
      </c>
      <c r="C8" t="s">
        <v>237</v>
      </c>
      <c r="G8" t="s">
        <v>50</v>
      </c>
      <c r="H8" s="115">
        <v>944.6099999999999</v>
      </c>
      <c r="I8" s="88">
        <v>285.54000000000002</v>
      </c>
      <c r="J8" s="88">
        <v>298.85000000000002</v>
      </c>
      <c r="K8" s="88">
        <v>0.96</v>
      </c>
      <c r="L8" s="88">
        <v>3.84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96.25</v>
      </c>
      <c r="Y8">
        <v>11.79</v>
      </c>
      <c r="Z8">
        <v>28.54</v>
      </c>
      <c r="AA8">
        <v>5.09</v>
      </c>
      <c r="AB8">
        <v>0.96</v>
      </c>
      <c r="AC8">
        <v>16.36</v>
      </c>
      <c r="AD8">
        <v>28.88</v>
      </c>
      <c r="AE8">
        <v>17.32</v>
      </c>
      <c r="AF8">
        <v>69.3</v>
      </c>
      <c r="AG8">
        <v>93.84</v>
      </c>
      <c r="AH8">
        <v>185.28</v>
      </c>
      <c r="AI8">
        <v>66.17</v>
      </c>
      <c r="AJ8">
        <v>31.28</v>
      </c>
      <c r="AK8">
        <v>23.1</v>
      </c>
      <c r="AL8">
        <v>0.64</v>
      </c>
      <c r="AM8">
        <v>96.25</v>
      </c>
      <c r="AN8">
        <v>58.71</v>
      </c>
      <c r="AO8">
        <v>14.44</v>
      </c>
      <c r="AP8">
        <v>14.44</v>
      </c>
      <c r="AQ8">
        <v>11.4</v>
      </c>
      <c r="AR8">
        <v>45.48</v>
      </c>
      <c r="AS8">
        <v>21.72</v>
      </c>
      <c r="AT8">
        <v>68.39</v>
      </c>
      <c r="AU8">
        <v>87.59</v>
      </c>
      <c r="AV8">
        <v>190.2</v>
      </c>
      <c r="AW8">
        <v>1.92</v>
      </c>
      <c r="AX8">
        <v>1.92</v>
      </c>
      <c r="AY8">
        <v>90.48</v>
      </c>
      <c r="AZ8">
        <v>0</v>
      </c>
      <c r="BA8">
        <v>24.78</v>
      </c>
      <c r="BB8">
        <v>0.82</v>
      </c>
      <c r="BC8">
        <v>0.39</v>
      </c>
      <c r="BD8">
        <v>0.52</v>
      </c>
      <c r="BE8">
        <v>0.93</v>
      </c>
      <c r="BF8">
        <v>0.92</v>
      </c>
      <c r="BG8">
        <v>1.01</v>
      </c>
      <c r="BH8">
        <v>0.87</v>
      </c>
      <c r="BI8">
        <v>0.61</v>
      </c>
      <c r="BJ8">
        <v>0.38</v>
      </c>
      <c r="BK8">
        <v>1.35</v>
      </c>
      <c r="BL8">
        <v>0.77</v>
      </c>
      <c r="BM8">
        <v>0.48</v>
      </c>
      <c r="BN8">
        <v>2.89</v>
      </c>
      <c r="BO8">
        <v>0.67</v>
      </c>
      <c r="BP8">
        <v>0.57999999999999996</v>
      </c>
      <c r="BQ8">
        <v>24.78</v>
      </c>
      <c r="BR8">
        <v>25.93</v>
      </c>
      <c r="BS8">
        <v>67.38</v>
      </c>
      <c r="BT8">
        <v>0</v>
      </c>
      <c r="BU8">
        <v>0</v>
      </c>
      <c r="BV8">
        <v>0</v>
      </c>
    </row>
    <row r="9" spans="1:74">
      <c r="A9" t="s">
        <v>245</v>
      </c>
      <c r="B9" t="s">
        <v>360</v>
      </c>
      <c r="C9" t="s">
        <v>238</v>
      </c>
      <c r="G9" t="s">
        <v>51</v>
      </c>
      <c r="H9" s="115">
        <v>885.89999999999986</v>
      </c>
      <c r="I9" s="88">
        <v>285.54000000000002</v>
      </c>
      <c r="J9" s="88">
        <v>298.85000000000002</v>
      </c>
      <c r="K9" s="88">
        <v>0.96</v>
      </c>
      <c r="L9" s="88">
        <v>3.84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96.25</v>
      </c>
      <c r="Y9">
        <v>11.79</v>
      </c>
      <c r="Z9">
        <v>28.54</v>
      </c>
      <c r="AA9">
        <v>5.09</v>
      </c>
      <c r="AB9">
        <v>0.96</v>
      </c>
      <c r="AC9">
        <v>16.36</v>
      </c>
      <c r="AD9">
        <v>28.88</v>
      </c>
      <c r="AE9">
        <v>17.32</v>
      </c>
      <c r="AF9">
        <v>69.3</v>
      </c>
      <c r="AG9">
        <v>93.84</v>
      </c>
      <c r="AH9">
        <v>185.28</v>
      </c>
      <c r="AI9">
        <v>66.17</v>
      </c>
      <c r="AJ9">
        <v>31.28</v>
      </c>
      <c r="AK9">
        <v>23.1</v>
      </c>
      <c r="AL9">
        <v>0.64</v>
      </c>
      <c r="AM9">
        <v>96.25</v>
      </c>
      <c r="AN9">
        <v>0</v>
      </c>
      <c r="AO9">
        <v>14.44</v>
      </c>
      <c r="AP9">
        <v>14.44</v>
      </c>
      <c r="AQ9">
        <v>11.4</v>
      </c>
      <c r="AR9">
        <v>45.48</v>
      </c>
      <c r="AS9">
        <v>21.72</v>
      </c>
      <c r="AT9">
        <v>68.39</v>
      </c>
      <c r="AU9">
        <v>87.59</v>
      </c>
      <c r="AV9">
        <v>190.2</v>
      </c>
      <c r="AW9">
        <v>1.92</v>
      </c>
      <c r="AX9">
        <v>1.92</v>
      </c>
      <c r="AY9">
        <v>90.48</v>
      </c>
      <c r="AZ9">
        <v>0</v>
      </c>
      <c r="BA9">
        <v>24.78</v>
      </c>
      <c r="BB9">
        <v>0.82</v>
      </c>
      <c r="BC9">
        <v>0.39</v>
      </c>
      <c r="BD9">
        <v>0.52</v>
      </c>
      <c r="BE9">
        <v>0.93</v>
      </c>
      <c r="BF9">
        <v>0.92</v>
      </c>
      <c r="BG9">
        <v>1.01</v>
      </c>
      <c r="BH9">
        <v>0.87</v>
      </c>
      <c r="BI9">
        <v>0.61</v>
      </c>
      <c r="BJ9">
        <v>0.38</v>
      </c>
      <c r="BK9">
        <v>1.35</v>
      </c>
      <c r="BL9">
        <v>0.77</v>
      </c>
      <c r="BM9">
        <v>0.48</v>
      </c>
      <c r="BN9">
        <v>2.89</v>
      </c>
      <c r="BO9">
        <v>0.67</v>
      </c>
      <c r="BP9">
        <v>0.57999999999999996</v>
      </c>
      <c r="BQ9">
        <v>24.78</v>
      </c>
      <c r="BR9">
        <v>25.93</v>
      </c>
      <c r="BS9">
        <v>67.38</v>
      </c>
      <c r="BT9">
        <v>0</v>
      </c>
      <c r="BU9">
        <v>0</v>
      </c>
      <c r="BV9">
        <v>0</v>
      </c>
    </row>
    <row r="10" spans="1:74">
      <c r="A10" t="s">
        <v>266</v>
      </c>
      <c r="C10" t="s">
        <v>239</v>
      </c>
      <c r="G10" t="s">
        <v>52</v>
      </c>
      <c r="H10" s="115">
        <v>885.89999999999986</v>
      </c>
      <c r="I10" s="88">
        <v>285.54000000000002</v>
      </c>
      <c r="J10" s="88">
        <v>298.85000000000002</v>
      </c>
      <c r="K10" s="88">
        <v>0.96</v>
      </c>
      <c r="L10" s="88">
        <v>3.84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96.25</v>
      </c>
      <c r="Y10">
        <v>11.79</v>
      </c>
      <c r="Z10">
        <v>28.54</v>
      </c>
      <c r="AA10">
        <v>5.09</v>
      </c>
      <c r="AB10">
        <v>0.96</v>
      </c>
      <c r="AC10">
        <v>16.36</v>
      </c>
      <c r="AD10">
        <v>28.88</v>
      </c>
      <c r="AE10">
        <v>17.32</v>
      </c>
      <c r="AF10">
        <v>69.3</v>
      </c>
      <c r="AG10">
        <v>93.84</v>
      </c>
      <c r="AH10">
        <v>185.28</v>
      </c>
      <c r="AI10">
        <v>66.17</v>
      </c>
      <c r="AJ10">
        <v>31.28</v>
      </c>
      <c r="AK10">
        <v>23.1</v>
      </c>
      <c r="AL10">
        <v>0.64</v>
      </c>
      <c r="AM10">
        <v>96.25</v>
      </c>
      <c r="AN10">
        <v>0</v>
      </c>
      <c r="AO10">
        <v>14.44</v>
      </c>
      <c r="AP10">
        <v>14.44</v>
      </c>
      <c r="AQ10">
        <v>11.4</v>
      </c>
      <c r="AR10">
        <v>45.48</v>
      </c>
      <c r="AS10">
        <v>21.72</v>
      </c>
      <c r="AT10">
        <v>68.39</v>
      </c>
      <c r="AU10">
        <v>87.59</v>
      </c>
      <c r="AV10">
        <v>190.2</v>
      </c>
      <c r="AW10">
        <v>1.92</v>
      </c>
      <c r="AX10">
        <v>1.92</v>
      </c>
      <c r="AY10">
        <v>90.48</v>
      </c>
      <c r="AZ10">
        <v>0</v>
      </c>
      <c r="BA10">
        <v>24.78</v>
      </c>
      <c r="BB10">
        <v>0.82</v>
      </c>
      <c r="BC10">
        <v>0.39</v>
      </c>
      <c r="BD10">
        <v>0.52</v>
      </c>
      <c r="BE10">
        <v>0.93</v>
      </c>
      <c r="BF10">
        <v>0.92</v>
      </c>
      <c r="BG10">
        <v>1.01</v>
      </c>
      <c r="BH10">
        <v>0.87</v>
      </c>
      <c r="BI10">
        <v>0.61</v>
      </c>
      <c r="BJ10">
        <v>0.38</v>
      </c>
      <c r="BK10">
        <v>1.35</v>
      </c>
      <c r="BL10">
        <v>0.77</v>
      </c>
      <c r="BM10">
        <v>0.48</v>
      </c>
      <c r="BN10">
        <v>2.89</v>
      </c>
      <c r="BO10">
        <v>0.67</v>
      </c>
      <c r="BP10">
        <v>0.57999999999999996</v>
      </c>
      <c r="BQ10">
        <v>24.78</v>
      </c>
      <c r="BR10">
        <v>25.93</v>
      </c>
      <c r="BS10">
        <v>67.38</v>
      </c>
      <c r="BT10">
        <v>0</v>
      </c>
      <c r="BU10">
        <v>0</v>
      </c>
      <c r="BV10">
        <v>0</v>
      </c>
    </row>
    <row r="11" spans="1:74">
      <c r="A11" t="s">
        <v>246</v>
      </c>
      <c r="C11" t="s">
        <v>341</v>
      </c>
      <c r="G11" t="s">
        <v>53</v>
      </c>
      <c r="H11" s="115">
        <v>795.61999999999989</v>
      </c>
      <c r="I11" s="88">
        <v>274.14</v>
      </c>
      <c r="J11" s="88">
        <v>298.85000000000002</v>
      </c>
      <c r="K11" s="88">
        <v>0.96</v>
      </c>
      <c r="L11" s="88">
        <v>3.84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96.25</v>
      </c>
      <c r="Y11">
        <v>11.79</v>
      </c>
      <c r="Z11">
        <v>28.54</v>
      </c>
      <c r="AA11">
        <v>5.09</v>
      </c>
      <c r="AB11">
        <v>0.96</v>
      </c>
      <c r="AC11">
        <v>16.36</v>
      </c>
      <c r="AD11">
        <v>28.88</v>
      </c>
      <c r="AE11">
        <v>17.32</v>
      </c>
      <c r="AF11">
        <v>69.3</v>
      </c>
      <c r="AG11">
        <v>93.84</v>
      </c>
      <c r="AH11">
        <v>185.28</v>
      </c>
      <c r="AI11">
        <v>66.17</v>
      </c>
      <c r="AJ11">
        <v>31.28</v>
      </c>
      <c r="AK11">
        <v>23.1</v>
      </c>
      <c r="AL11">
        <v>0.61</v>
      </c>
      <c r="AM11">
        <v>96.25</v>
      </c>
      <c r="AN11">
        <v>0</v>
      </c>
      <c r="AO11">
        <v>14.44</v>
      </c>
      <c r="AP11">
        <v>14.44</v>
      </c>
      <c r="AQ11">
        <v>0</v>
      </c>
      <c r="AR11">
        <v>45.48</v>
      </c>
      <c r="AS11">
        <v>21.72</v>
      </c>
      <c r="AT11">
        <v>68.39</v>
      </c>
      <c r="AU11">
        <v>87.59</v>
      </c>
      <c r="AV11">
        <v>190.2</v>
      </c>
      <c r="AW11">
        <v>1.92</v>
      </c>
      <c r="AX11">
        <v>1.92</v>
      </c>
      <c r="AY11">
        <v>0</v>
      </c>
      <c r="AZ11">
        <v>0</v>
      </c>
      <c r="BA11">
        <v>24.78</v>
      </c>
      <c r="BB11">
        <v>0.82</v>
      </c>
      <c r="BC11">
        <v>0.39</v>
      </c>
      <c r="BD11">
        <v>0.52</v>
      </c>
      <c r="BE11">
        <v>0.93</v>
      </c>
      <c r="BF11">
        <v>0.92</v>
      </c>
      <c r="BG11">
        <v>1.01</v>
      </c>
      <c r="BH11">
        <v>0.87</v>
      </c>
      <c r="BI11">
        <v>0.61</v>
      </c>
      <c r="BJ11">
        <v>0.61</v>
      </c>
      <c r="BK11">
        <v>1.35</v>
      </c>
      <c r="BL11">
        <v>0.77</v>
      </c>
      <c r="BM11">
        <v>0.48</v>
      </c>
      <c r="BN11">
        <v>2.89</v>
      </c>
      <c r="BO11">
        <v>0.67</v>
      </c>
      <c r="BP11">
        <v>0.57999999999999996</v>
      </c>
      <c r="BQ11">
        <v>24.78</v>
      </c>
      <c r="BR11">
        <v>25.93</v>
      </c>
      <c r="BS11">
        <v>67.38</v>
      </c>
      <c r="BT11">
        <v>0</v>
      </c>
      <c r="BU11">
        <v>0</v>
      </c>
      <c r="BV11">
        <v>0</v>
      </c>
    </row>
    <row r="12" spans="1:74">
      <c r="A12" t="s">
        <v>247</v>
      </c>
      <c r="C12" t="s">
        <v>361</v>
      </c>
      <c r="G12" t="s">
        <v>54</v>
      </c>
      <c r="H12" s="115">
        <v>795.61999999999989</v>
      </c>
      <c r="I12" s="88">
        <v>274.14</v>
      </c>
      <c r="J12" s="88">
        <v>298.85000000000002</v>
      </c>
      <c r="K12" s="88">
        <v>0.96</v>
      </c>
      <c r="L12" s="88">
        <v>3.84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96.25</v>
      </c>
      <c r="Y12">
        <v>11.79</v>
      </c>
      <c r="Z12">
        <v>28.54</v>
      </c>
      <c r="AA12">
        <v>5.09</v>
      </c>
      <c r="AB12">
        <v>0.96</v>
      </c>
      <c r="AC12">
        <v>16.36</v>
      </c>
      <c r="AD12">
        <v>28.88</v>
      </c>
      <c r="AE12">
        <v>17.32</v>
      </c>
      <c r="AF12">
        <v>69.3</v>
      </c>
      <c r="AG12">
        <v>93.84</v>
      </c>
      <c r="AH12">
        <v>185.28</v>
      </c>
      <c r="AI12">
        <v>66.17</v>
      </c>
      <c r="AJ12">
        <v>31.28</v>
      </c>
      <c r="AK12">
        <v>23.1</v>
      </c>
      <c r="AL12">
        <v>0.61</v>
      </c>
      <c r="AM12">
        <v>96.25</v>
      </c>
      <c r="AN12">
        <v>0</v>
      </c>
      <c r="AO12">
        <v>14.44</v>
      </c>
      <c r="AP12">
        <v>14.44</v>
      </c>
      <c r="AQ12">
        <v>0</v>
      </c>
      <c r="AR12">
        <v>45.48</v>
      </c>
      <c r="AS12">
        <v>21.72</v>
      </c>
      <c r="AT12">
        <v>68.39</v>
      </c>
      <c r="AU12">
        <v>87.59</v>
      </c>
      <c r="AV12">
        <v>190.2</v>
      </c>
      <c r="AW12">
        <v>1.92</v>
      </c>
      <c r="AX12">
        <v>1.92</v>
      </c>
      <c r="AY12">
        <v>0</v>
      </c>
      <c r="AZ12">
        <v>0</v>
      </c>
      <c r="BA12">
        <v>24.78</v>
      </c>
      <c r="BB12">
        <v>0.82</v>
      </c>
      <c r="BC12">
        <v>0.39</v>
      </c>
      <c r="BD12">
        <v>0.52</v>
      </c>
      <c r="BE12">
        <v>0.93</v>
      </c>
      <c r="BF12">
        <v>0.92</v>
      </c>
      <c r="BG12">
        <v>1.01</v>
      </c>
      <c r="BH12">
        <v>0.87</v>
      </c>
      <c r="BI12">
        <v>0.61</v>
      </c>
      <c r="BJ12">
        <v>0.61</v>
      </c>
      <c r="BK12">
        <v>1.35</v>
      </c>
      <c r="BL12">
        <v>0.77</v>
      </c>
      <c r="BM12">
        <v>0.48</v>
      </c>
      <c r="BN12">
        <v>2.89</v>
      </c>
      <c r="BO12">
        <v>0.67</v>
      </c>
      <c r="BP12">
        <v>0.57999999999999996</v>
      </c>
      <c r="BQ12">
        <v>24.78</v>
      </c>
      <c r="BR12">
        <v>25.93</v>
      </c>
      <c r="BS12">
        <v>67.38</v>
      </c>
      <c r="BT12">
        <v>0</v>
      </c>
      <c r="BU12">
        <v>0</v>
      </c>
      <c r="BV12">
        <v>0</v>
      </c>
    </row>
    <row r="13" spans="1:74">
      <c r="A13" t="s">
        <v>248</v>
      </c>
      <c r="G13" t="s">
        <v>55</v>
      </c>
      <c r="H13" s="115">
        <v>795.61999999999989</v>
      </c>
      <c r="I13" s="88">
        <v>274.14</v>
      </c>
      <c r="J13" s="88">
        <v>298.85000000000002</v>
      </c>
      <c r="K13" s="88">
        <v>0.96</v>
      </c>
      <c r="L13" s="88">
        <v>3.84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96.25</v>
      </c>
      <c r="Y13">
        <v>11.79</v>
      </c>
      <c r="Z13">
        <v>28.54</v>
      </c>
      <c r="AA13">
        <v>5.09</v>
      </c>
      <c r="AB13">
        <v>0.96</v>
      </c>
      <c r="AC13">
        <v>16.36</v>
      </c>
      <c r="AD13">
        <v>28.88</v>
      </c>
      <c r="AE13">
        <v>17.32</v>
      </c>
      <c r="AF13">
        <v>69.3</v>
      </c>
      <c r="AG13">
        <v>93.84</v>
      </c>
      <c r="AH13">
        <v>185.28</v>
      </c>
      <c r="AI13">
        <v>66.17</v>
      </c>
      <c r="AJ13">
        <v>31.28</v>
      </c>
      <c r="AK13">
        <v>23.1</v>
      </c>
      <c r="AL13">
        <v>0.61</v>
      </c>
      <c r="AM13">
        <v>96.25</v>
      </c>
      <c r="AN13">
        <v>0</v>
      </c>
      <c r="AO13">
        <v>14.44</v>
      </c>
      <c r="AP13">
        <v>14.44</v>
      </c>
      <c r="AQ13">
        <v>0</v>
      </c>
      <c r="AR13">
        <v>45.48</v>
      </c>
      <c r="AS13">
        <v>21.72</v>
      </c>
      <c r="AT13">
        <v>68.39</v>
      </c>
      <c r="AU13">
        <v>87.59</v>
      </c>
      <c r="AV13">
        <v>190.2</v>
      </c>
      <c r="AW13">
        <v>1.92</v>
      </c>
      <c r="AX13">
        <v>1.92</v>
      </c>
      <c r="AY13">
        <v>0</v>
      </c>
      <c r="AZ13">
        <v>0</v>
      </c>
      <c r="BA13">
        <v>24.78</v>
      </c>
      <c r="BB13">
        <v>0.82</v>
      </c>
      <c r="BC13">
        <v>0.39</v>
      </c>
      <c r="BD13">
        <v>0.52</v>
      </c>
      <c r="BE13">
        <v>0.93</v>
      </c>
      <c r="BF13">
        <v>0.92</v>
      </c>
      <c r="BG13">
        <v>1.01</v>
      </c>
      <c r="BH13">
        <v>0.87</v>
      </c>
      <c r="BI13">
        <v>0.61</v>
      </c>
      <c r="BJ13">
        <v>0.61</v>
      </c>
      <c r="BK13">
        <v>1.35</v>
      </c>
      <c r="BL13">
        <v>0.77</v>
      </c>
      <c r="BM13">
        <v>0.48</v>
      </c>
      <c r="BN13">
        <v>2.89</v>
      </c>
      <c r="BO13">
        <v>0.67</v>
      </c>
      <c r="BP13">
        <v>0.57999999999999996</v>
      </c>
      <c r="BQ13">
        <v>24.78</v>
      </c>
      <c r="BR13">
        <v>25.93</v>
      </c>
      <c r="BS13">
        <v>67.38</v>
      </c>
      <c r="BT13">
        <v>0</v>
      </c>
      <c r="BU13">
        <v>0</v>
      </c>
      <c r="BV13">
        <v>0</v>
      </c>
    </row>
    <row r="14" spans="1:74">
      <c r="A14" t="s">
        <v>249</v>
      </c>
      <c r="G14" t="s">
        <v>56</v>
      </c>
      <c r="H14" s="115">
        <v>795.61999999999989</v>
      </c>
      <c r="I14" s="88">
        <v>274.14</v>
      </c>
      <c r="J14" s="88">
        <v>298.85000000000002</v>
      </c>
      <c r="K14" s="88">
        <v>0.96</v>
      </c>
      <c r="L14" s="88">
        <v>3.84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96.25</v>
      </c>
      <c r="Y14">
        <v>11.79</v>
      </c>
      <c r="Z14">
        <v>28.54</v>
      </c>
      <c r="AA14">
        <v>5.09</v>
      </c>
      <c r="AB14">
        <v>0.96</v>
      </c>
      <c r="AC14">
        <v>16.36</v>
      </c>
      <c r="AD14">
        <v>28.88</v>
      </c>
      <c r="AE14">
        <v>17.32</v>
      </c>
      <c r="AF14">
        <v>69.3</v>
      </c>
      <c r="AG14">
        <v>93.84</v>
      </c>
      <c r="AH14">
        <v>185.28</v>
      </c>
      <c r="AI14">
        <v>66.17</v>
      </c>
      <c r="AJ14">
        <v>31.28</v>
      </c>
      <c r="AK14">
        <v>23.1</v>
      </c>
      <c r="AL14">
        <v>0.61</v>
      </c>
      <c r="AM14">
        <v>96.25</v>
      </c>
      <c r="AN14">
        <v>0</v>
      </c>
      <c r="AO14">
        <v>14.44</v>
      </c>
      <c r="AP14">
        <v>14.44</v>
      </c>
      <c r="AQ14">
        <v>0</v>
      </c>
      <c r="AR14">
        <v>45.48</v>
      </c>
      <c r="AS14">
        <v>21.72</v>
      </c>
      <c r="AT14">
        <v>68.39</v>
      </c>
      <c r="AU14">
        <v>87.59</v>
      </c>
      <c r="AV14">
        <v>190.2</v>
      </c>
      <c r="AW14">
        <v>1.92</v>
      </c>
      <c r="AX14">
        <v>1.92</v>
      </c>
      <c r="AY14">
        <v>0</v>
      </c>
      <c r="AZ14">
        <v>0</v>
      </c>
      <c r="BA14">
        <v>24.78</v>
      </c>
      <c r="BB14">
        <v>0.82</v>
      </c>
      <c r="BC14">
        <v>0.39</v>
      </c>
      <c r="BD14">
        <v>0.52</v>
      </c>
      <c r="BE14">
        <v>0.93</v>
      </c>
      <c r="BF14">
        <v>0.92</v>
      </c>
      <c r="BG14">
        <v>1.01</v>
      </c>
      <c r="BH14">
        <v>0.87</v>
      </c>
      <c r="BI14">
        <v>0.61</v>
      </c>
      <c r="BJ14">
        <v>0.61</v>
      </c>
      <c r="BK14">
        <v>1.35</v>
      </c>
      <c r="BL14">
        <v>0.77</v>
      </c>
      <c r="BM14">
        <v>0.48</v>
      </c>
      <c r="BN14">
        <v>2.89</v>
      </c>
      <c r="BO14">
        <v>0.67</v>
      </c>
      <c r="BP14">
        <v>0.57999999999999996</v>
      </c>
      <c r="BQ14">
        <v>24.78</v>
      </c>
      <c r="BR14">
        <v>25.93</v>
      </c>
      <c r="BS14">
        <v>67.38</v>
      </c>
      <c r="BT14">
        <v>0</v>
      </c>
      <c r="BU14">
        <v>0</v>
      </c>
      <c r="BV14">
        <v>0</v>
      </c>
    </row>
    <row r="15" spans="1:74">
      <c r="A15" t="s">
        <v>250</v>
      </c>
      <c r="G15" t="s">
        <v>57</v>
      </c>
      <c r="H15" s="115">
        <v>658.20999999999981</v>
      </c>
      <c r="I15" s="88">
        <v>256.90999999999997</v>
      </c>
      <c r="J15" s="88">
        <v>300.23</v>
      </c>
      <c r="K15" s="88">
        <v>0.96</v>
      </c>
      <c r="L15" s="88">
        <v>3.84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96.25</v>
      </c>
      <c r="Y15">
        <v>13.17</v>
      </c>
      <c r="Z15">
        <v>28.54</v>
      </c>
      <c r="AA15">
        <v>5.09</v>
      </c>
      <c r="AB15">
        <v>0.96</v>
      </c>
      <c r="AC15">
        <v>16.36</v>
      </c>
      <c r="AD15">
        <v>28.88</v>
      </c>
      <c r="AE15">
        <v>17.32</v>
      </c>
      <c r="AF15">
        <v>69.3</v>
      </c>
      <c r="AG15">
        <v>93.84</v>
      </c>
      <c r="AH15">
        <v>185.28</v>
      </c>
      <c r="AI15">
        <v>66.17</v>
      </c>
      <c r="AJ15">
        <v>31.28</v>
      </c>
      <c r="AK15">
        <v>23.1</v>
      </c>
      <c r="AL15">
        <v>0.57999999999999996</v>
      </c>
      <c r="AM15">
        <v>96.25</v>
      </c>
      <c r="AN15">
        <v>0</v>
      </c>
      <c r="AO15">
        <v>14.44</v>
      </c>
      <c r="AP15">
        <v>14.44</v>
      </c>
      <c r="AQ15">
        <v>0</v>
      </c>
      <c r="AR15">
        <v>45.48</v>
      </c>
      <c r="AS15">
        <v>21.72</v>
      </c>
      <c r="AT15">
        <v>51.16</v>
      </c>
      <c r="AU15">
        <v>0</v>
      </c>
      <c r="AV15">
        <v>190.2</v>
      </c>
      <c r="AW15">
        <v>1.92</v>
      </c>
      <c r="AX15">
        <v>1.92</v>
      </c>
      <c r="AY15">
        <v>0</v>
      </c>
      <c r="AZ15">
        <v>0</v>
      </c>
      <c r="BA15">
        <v>0</v>
      </c>
      <c r="BB15">
        <v>0.82</v>
      </c>
      <c r="BC15">
        <v>0.39</v>
      </c>
      <c r="BD15">
        <v>0.52</v>
      </c>
      <c r="BE15">
        <v>0.93</v>
      </c>
      <c r="BF15">
        <v>0.92</v>
      </c>
      <c r="BG15">
        <v>1.01</v>
      </c>
      <c r="BH15">
        <v>0.87</v>
      </c>
      <c r="BI15">
        <v>0.61</v>
      </c>
      <c r="BJ15">
        <v>0.38</v>
      </c>
      <c r="BK15">
        <v>1.35</v>
      </c>
      <c r="BL15">
        <v>0.77</v>
      </c>
      <c r="BM15">
        <v>0.48</v>
      </c>
      <c r="BN15">
        <v>2.89</v>
      </c>
      <c r="BO15">
        <v>0.67</v>
      </c>
      <c r="BP15">
        <v>0.57999999999999996</v>
      </c>
      <c r="BQ15">
        <v>0</v>
      </c>
      <c r="BR15">
        <v>25.93</v>
      </c>
      <c r="BS15">
        <v>67.38</v>
      </c>
      <c r="BT15">
        <v>0</v>
      </c>
      <c r="BU15">
        <v>0</v>
      </c>
      <c r="BV15">
        <v>0</v>
      </c>
    </row>
    <row r="16" spans="1:74">
      <c r="A16" t="s">
        <v>251</v>
      </c>
      <c r="G16" t="s">
        <v>58</v>
      </c>
      <c r="H16" s="115">
        <v>658.20999999999981</v>
      </c>
      <c r="I16" s="88">
        <v>256.90999999999997</v>
      </c>
      <c r="J16" s="88">
        <v>300.23</v>
      </c>
      <c r="K16" s="88">
        <v>0.96</v>
      </c>
      <c r="L16" s="88">
        <v>3.84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96.25</v>
      </c>
      <c r="Y16">
        <v>13.17</v>
      </c>
      <c r="Z16">
        <v>28.54</v>
      </c>
      <c r="AA16">
        <v>5.09</v>
      </c>
      <c r="AB16">
        <v>0.96</v>
      </c>
      <c r="AC16">
        <v>16.36</v>
      </c>
      <c r="AD16">
        <v>28.88</v>
      </c>
      <c r="AE16">
        <v>17.32</v>
      </c>
      <c r="AF16">
        <v>69.3</v>
      </c>
      <c r="AG16">
        <v>93.84</v>
      </c>
      <c r="AH16">
        <v>185.28</v>
      </c>
      <c r="AI16">
        <v>66.17</v>
      </c>
      <c r="AJ16">
        <v>31.28</v>
      </c>
      <c r="AK16">
        <v>23.1</v>
      </c>
      <c r="AL16">
        <v>0.57999999999999996</v>
      </c>
      <c r="AM16">
        <v>96.25</v>
      </c>
      <c r="AN16">
        <v>0</v>
      </c>
      <c r="AO16">
        <v>14.44</v>
      </c>
      <c r="AP16">
        <v>14.44</v>
      </c>
      <c r="AQ16">
        <v>0</v>
      </c>
      <c r="AR16">
        <v>45.48</v>
      </c>
      <c r="AS16">
        <v>21.72</v>
      </c>
      <c r="AT16">
        <v>51.16</v>
      </c>
      <c r="AU16">
        <v>0</v>
      </c>
      <c r="AV16">
        <v>190.2</v>
      </c>
      <c r="AW16">
        <v>1.92</v>
      </c>
      <c r="AX16">
        <v>1.92</v>
      </c>
      <c r="AY16">
        <v>0</v>
      </c>
      <c r="AZ16">
        <v>0</v>
      </c>
      <c r="BA16">
        <v>0</v>
      </c>
      <c r="BB16">
        <v>0.82</v>
      </c>
      <c r="BC16">
        <v>0.39</v>
      </c>
      <c r="BD16">
        <v>0.52</v>
      </c>
      <c r="BE16">
        <v>0.93</v>
      </c>
      <c r="BF16">
        <v>0.92</v>
      </c>
      <c r="BG16">
        <v>1.01</v>
      </c>
      <c r="BH16">
        <v>0.87</v>
      </c>
      <c r="BI16">
        <v>0.61</v>
      </c>
      <c r="BJ16">
        <v>0.38</v>
      </c>
      <c r="BK16">
        <v>1.35</v>
      </c>
      <c r="BL16">
        <v>0.77</v>
      </c>
      <c r="BM16">
        <v>0.48</v>
      </c>
      <c r="BN16">
        <v>2.89</v>
      </c>
      <c r="BO16">
        <v>0.67</v>
      </c>
      <c r="BP16">
        <v>0.57999999999999996</v>
      </c>
      <c r="BQ16">
        <v>0</v>
      </c>
      <c r="BR16">
        <v>25.93</v>
      </c>
      <c r="BS16">
        <v>67.38</v>
      </c>
      <c r="BT16">
        <v>0</v>
      </c>
      <c r="BU16">
        <v>0</v>
      </c>
      <c r="BV16">
        <v>0</v>
      </c>
    </row>
    <row r="17" spans="1:74">
      <c r="A17" t="s">
        <v>252</v>
      </c>
      <c r="G17" t="s">
        <v>59</v>
      </c>
      <c r="H17" s="115">
        <v>658.20999999999981</v>
      </c>
      <c r="I17" s="88">
        <v>256.90999999999997</v>
      </c>
      <c r="J17" s="88">
        <v>300.23</v>
      </c>
      <c r="K17" s="88">
        <v>0.96</v>
      </c>
      <c r="L17" s="88">
        <v>3.84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96.25</v>
      </c>
      <c r="Y17">
        <v>13.17</v>
      </c>
      <c r="Z17">
        <v>28.54</v>
      </c>
      <c r="AA17">
        <v>5.09</v>
      </c>
      <c r="AB17">
        <v>0.96</v>
      </c>
      <c r="AC17">
        <v>16.36</v>
      </c>
      <c r="AD17">
        <v>28.88</v>
      </c>
      <c r="AE17">
        <v>17.32</v>
      </c>
      <c r="AF17">
        <v>69.3</v>
      </c>
      <c r="AG17">
        <v>93.84</v>
      </c>
      <c r="AH17">
        <v>185.28</v>
      </c>
      <c r="AI17">
        <v>66.17</v>
      </c>
      <c r="AJ17">
        <v>31.28</v>
      </c>
      <c r="AK17">
        <v>23.1</v>
      </c>
      <c r="AL17">
        <v>0.57999999999999996</v>
      </c>
      <c r="AM17">
        <v>96.25</v>
      </c>
      <c r="AN17">
        <v>0</v>
      </c>
      <c r="AO17">
        <v>14.44</v>
      </c>
      <c r="AP17">
        <v>14.44</v>
      </c>
      <c r="AQ17">
        <v>0</v>
      </c>
      <c r="AR17">
        <v>45.48</v>
      </c>
      <c r="AS17">
        <v>21.72</v>
      </c>
      <c r="AT17">
        <v>51.16</v>
      </c>
      <c r="AU17">
        <v>0</v>
      </c>
      <c r="AV17">
        <v>190.2</v>
      </c>
      <c r="AW17">
        <v>1.92</v>
      </c>
      <c r="AX17">
        <v>1.92</v>
      </c>
      <c r="AY17">
        <v>0</v>
      </c>
      <c r="AZ17">
        <v>0</v>
      </c>
      <c r="BA17">
        <v>0</v>
      </c>
      <c r="BB17">
        <v>0.82</v>
      </c>
      <c r="BC17">
        <v>0.39</v>
      </c>
      <c r="BD17">
        <v>0.52</v>
      </c>
      <c r="BE17">
        <v>0.93</v>
      </c>
      <c r="BF17">
        <v>0.92</v>
      </c>
      <c r="BG17">
        <v>1.01</v>
      </c>
      <c r="BH17">
        <v>0.87</v>
      </c>
      <c r="BI17">
        <v>0.61</v>
      </c>
      <c r="BJ17">
        <v>0.38</v>
      </c>
      <c r="BK17">
        <v>1.35</v>
      </c>
      <c r="BL17">
        <v>0.77</v>
      </c>
      <c r="BM17">
        <v>0.48</v>
      </c>
      <c r="BN17">
        <v>2.89</v>
      </c>
      <c r="BO17">
        <v>0.67</v>
      </c>
      <c r="BP17">
        <v>0.57999999999999996</v>
      </c>
      <c r="BQ17">
        <v>0</v>
      </c>
      <c r="BR17">
        <v>25.93</v>
      </c>
      <c r="BS17">
        <v>67.38</v>
      </c>
      <c r="BT17">
        <v>0</v>
      </c>
      <c r="BU17">
        <v>0</v>
      </c>
      <c r="BV17">
        <v>0</v>
      </c>
    </row>
    <row r="18" spans="1:74">
      <c r="A18" t="s">
        <v>253</v>
      </c>
      <c r="G18" t="s">
        <v>60</v>
      </c>
      <c r="H18" s="115">
        <v>658.20999999999981</v>
      </c>
      <c r="I18" s="88">
        <v>256.90999999999997</v>
      </c>
      <c r="J18" s="88">
        <v>300.23</v>
      </c>
      <c r="K18" s="88">
        <v>0.96</v>
      </c>
      <c r="L18" s="88">
        <v>3.84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96.25</v>
      </c>
      <c r="Y18">
        <v>13.17</v>
      </c>
      <c r="Z18">
        <v>28.54</v>
      </c>
      <c r="AA18">
        <v>5.09</v>
      </c>
      <c r="AB18">
        <v>0.96</v>
      </c>
      <c r="AC18">
        <v>16.36</v>
      </c>
      <c r="AD18">
        <v>28.88</v>
      </c>
      <c r="AE18">
        <v>17.32</v>
      </c>
      <c r="AF18">
        <v>69.3</v>
      </c>
      <c r="AG18">
        <v>93.84</v>
      </c>
      <c r="AH18">
        <v>185.28</v>
      </c>
      <c r="AI18">
        <v>66.17</v>
      </c>
      <c r="AJ18">
        <v>31.28</v>
      </c>
      <c r="AK18">
        <v>23.1</v>
      </c>
      <c r="AL18">
        <v>0.57999999999999996</v>
      </c>
      <c r="AM18">
        <v>96.25</v>
      </c>
      <c r="AN18">
        <v>0</v>
      </c>
      <c r="AO18">
        <v>14.44</v>
      </c>
      <c r="AP18">
        <v>14.44</v>
      </c>
      <c r="AQ18">
        <v>0</v>
      </c>
      <c r="AR18">
        <v>45.48</v>
      </c>
      <c r="AS18">
        <v>21.72</v>
      </c>
      <c r="AT18">
        <v>51.16</v>
      </c>
      <c r="AU18">
        <v>0</v>
      </c>
      <c r="AV18">
        <v>190.2</v>
      </c>
      <c r="AW18">
        <v>1.92</v>
      </c>
      <c r="AX18">
        <v>1.92</v>
      </c>
      <c r="AY18">
        <v>0</v>
      </c>
      <c r="AZ18">
        <v>0</v>
      </c>
      <c r="BA18">
        <v>0</v>
      </c>
      <c r="BB18">
        <v>0.82</v>
      </c>
      <c r="BC18">
        <v>0.39</v>
      </c>
      <c r="BD18">
        <v>0.52</v>
      </c>
      <c r="BE18">
        <v>0.93</v>
      </c>
      <c r="BF18">
        <v>0.92</v>
      </c>
      <c r="BG18">
        <v>1.01</v>
      </c>
      <c r="BH18">
        <v>0.87</v>
      </c>
      <c r="BI18">
        <v>0.61</v>
      </c>
      <c r="BJ18">
        <v>0.38</v>
      </c>
      <c r="BK18">
        <v>1.35</v>
      </c>
      <c r="BL18">
        <v>0.77</v>
      </c>
      <c r="BM18">
        <v>0.48</v>
      </c>
      <c r="BN18">
        <v>2.89</v>
      </c>
      <c r="BO18">
        <v>0.67</v>
      </c>
      <c r="BP18">
        <v>0.57999999999999996</v>
      </c>
      <c r="BQ18">
        <v>0</v>
      </c>
      <c r="BR18">
        <v>25.93</v>
      </c>
      <c r="BS18">
        <v>67.38</v>
      </c>
      <c r="BT18">
        <v>0</v>
      </c>
      <c r="BU18">
        <v>0</v>
      </c>
      <c r="BV18">
        <v>0</v>
      </c>
    </row>
    <row r="19" spans="1:74">
      <c r="A19" t="s">
        <v>267</v>
      </c>
      <c r="G19" t="s">
        <v>61</v>
      </c>
      <c r="H19" s="115">
        <v>658.43999999999983</v>
      </c>
      <c r="I19" s="88">
        <v>256.90999999999997</v>
      </c>
      <c r="J19" s="88">
        <v>300.23</v>
      </c>
      <c r="K19" s="88">
        <v>0.96</v>
      </c>
      <c r="L19" s="88">
        <v>3.84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96.25</v>
      </c>
      <c r="Y19">
        <v>13.17</v>
      </c>
      <c r="Z19">
        <v>28.54</v>
      </c>
      <c r="AA19">
        <v>5.09</v>
      </c>
      <c r="AB19">
        <v>0.96</v>
      </c>
      <c r="AC19">
        <v>16.36</v>
      </c>
      <c r="AD19">
        <v>28.88</v>
      </c>
      <c r="AE19">
        <v>17.32</v>
      </c>
      <c r="AF19">
        <v>69.3</v>
      </c>
      <c r="AG19">
        <v>93.84</v>
      </c>
      <c r="AH19">
        <v>185.28</v>
      </c>
      <c r="AI19">
        <v>66.17</v>
      </c>
      <c r="AJ19">
        <v>31.28</v>
      </c>
      <c r="AK19">
        <v>23.1</v>
      </c>
      <c r="AL19">
        <v>0.57999999999999996</v>
      </c>
      <c r="AM19">
        <v>96.25</v>
      </c>
      <c r="AN19">
        <v>0</v>
      </c>
      <c r="AO19">
        <v>14.44</v>
      </c>
      <c r="AP19">
        <v>14.44</v>
      </c>
      <c r="AQ19">
        <v>0</v>
      </c>
      <c r="AR19">
        <v>45.48</v>
      </c>
      <c r="AS19">
        <v>21.72</v>
      </c>
      <c r="AT19">
        <v>51.16</v>
      </c>
      <c r="AU19">
        <v>0</v>
      </c>
      <c r="AV19">
        <v>190.2</v>
      </c>
      <c r="AW19">
        <v>1.92</v>
      </c>
      <c r="AX19">
        <v>1.92</v>
      </c>
      <c r="AY19">
        <v>0</v>
      </c>
      <c r="AZ19">
        <v>0</v>
      </c>
      <c r="BA19">
        <v>0</v>
      </c>
      <c r="BB19">
        <v>0.82</v>
      </c>
      <c r="BC19">
        <v>0.39</v>
      </c>
      <c r="BD19">
        <v>0.52</v>
      </c>
      <c r="BE19">
        <v>0.93</v>
      </c>
      <c r="BF19">
        <v>0.92</v>
      </c>
      <c r="BG19">
        <v>1.01</v>
      </c>
      <c r="BH19">
        <v>0.87</v>
      </c>
      <c r="BI19">
        <v>0.61</v>
      </c>
      <c r="BJ19">
        <v>0.61</v>
      </c>
      <c r="BK19">
        <v>1.35</v>
      </c>
      <c r="BL19">
        <v>0.77</v>
      </c>
      <c r="BM19">
        <v>0.48</v>
      </c>
      <c r="BN19">
        <v>2.89</v>
      </c>
      <c r="BO19">
        <v>0.67</v>
      </c>
      <c r="BP19">
        <v>0.57999999999999996</v>
      </c>
      <c r="BQ19">
        <v>0</v>
      </c>
      <c r="BR19">
        <v>25.93</v>
      </c>
      <c r="BS19">
        <v>67.38</v>
      </c>
      <c r="BT19">
        <v>0</v>
      </c>
      <c r="BU19">
        <v>0</v>
      </c>
      <c r="BV19">
        <v>0</v>
      </c>
    </row>
    <row r="20" spans="1:74">
      <c r="A20" t="s">
        <v>268</v>
      </c>
      <c r="G20" t="s">
        <v>62</v>
      </c>
      <c r="H20" s="115">
        <v>658.43999999999983</v>
      </c>
      <c r="I20" s="88">
        <v>256.90999999999997</v>
      </c>
      <c r="J20" s="88">
        <v>300.23</v>
      </c>
      <c r="K20" s="88">
        <v>0.96</v>
      </c>
      <c r="L20" s="88">
        <v>3.84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96.25</v>
      </c>
      <c r="Y20">
        <v>13.17</v>
      </c>
      <c r="Z20">
        <v>28.54</v>
      </c>
      <c r="AA20">
        <v>5.09</v>
      </c>
      <c r="AB20">
        <v>0.96</v>
      </c>
      <c r="AC20">
        <v>16.36</v>
      </c>
      <c r="AD20">
        <v>28.88</v>
      </c>
      <c r="AE20">
        <v>17.32</v>
      </c>
      <c r="AF20">
        <v>69.3</v>
      </c>
      <c r="AG20">
        <v>93.84</v>
      </c>
      <c r="AH20">
        <v>185.28</v>
      </c>
      <c r="AI20">
        <v>66.17</v>
      </c>
      <c r="AJ20">
        <v>31.28</v>
      </c>
      <c r="AK20">
        <v>23.1</v>
      </c>
      <c r="AL20">
        <v>0.57999999999999996</v>
      </c>
      <c r="AM20">
        <v>96.25</v>
      </c>
      <c r="AN20">
        <v>0</v>
      </c>
      <c r="AO20">
        <v>14.44</v>
      </c>
      <c r="AP20">
        <v>14.44</v>
      </c>
      <c r="AQ20">
        <v>0</v>
      </c>
      <c r="AR20">
        <v>45.48</v>
      </c>
      <c r="AS20">
        <v>21.72</v>
      </c>
      <c r="AT20">
        <v>51.16</v>
      </c>
      <c r="AU20">
        <v>0</v>
      </c>
      <c r="AV20">
        <v>190.2</v>
      </c>
      <c r="AW20">
        <v>1.92</v>
      </c>
      <c r="AX20">
        <v>1.92</v>
      </c>
      <c r="AY20">
        <v>0</v>
      </c>
      <c r="AZ20">
        <v>0</v>
      </c>
      <c r="BA20">
        <v>0</v>
      </c>
      <c r="BB20">
        <v>0.82</v>
      </c>
      <c r="BC20">
        <v>0.39</v>
      </c>
      <c r="BD20">
        <v>0.52</v>
      </c>
      <c r="BE20">
        <v>0.93</v>
      </c>
      <c r="BF20">
        <v>0.92</v>
      </c>
      <c r="BG20">
        <v>1.01</v>
      </c>
      <c r="BH20">
        <v>0.87</v>
      </c>
      <c r="BI20">
        <v>0.61</v>
      </c>
      <c r="BJ20">
        <v>0.61</v>
      </c>
      <c r="BK20">
        <v>1.35</v>
      </c>
      <c r="BL20">
        <v>0.77</v>
      </c>
      <c r="BM20">
        <v>0.48</v>
      </c>
      <c r="BN20">
        <v>2.89</v>
      </c>
      <c r="BO20">
        <v>0.67</v>
      </c>
      <c r="BP20">
        <v>0.57999999999999996</v>
      </c>
      <c r="BQ20">
        <v>0</v>
      </c>
      <c r="BR20">
        <v>25.93</v>
      </c>
      <c r="BS20">
        <v>67.38</v>
      </c>
      <c r="BT20">
        <v>0</v>
      </c>
      <c r="BU20">
        <v>0</v>
      </c>
      <c r="BV20">
        <v>0</v>
      </c>
    </row>
    <row r="21" spans="1:74">
      <c r="A21" t="s">
        <v>254</v>
      </c>
      <c r="G21" t="s">
        <v>63</v>
      </c>
      <c r="H21" s="115">
        <v>658.43999999999983</v>
      </c>
      <c r="I21" s="88">
        <v>256.90999999999997</v>
      </c>
      <c r="J21" s="88">
        <v>300.23</v>
      </c>
      <c r="K21" s="88">
        <v>0.96</v>
      </c>
      <c r="L21" s="88">
        <v>3.84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96.25</v>
      </c>
      <c r="Y21">
        <v>13.17</v>
      </c>
      <c r="Z21">
        <v>28.54</v>
      </c>
      <c r="AA21">
        <v>5.09</v>
      </c>
      <c r="AB21">
        <v>0.96</v>
      </c>
      <c r="AC21">
        <v>16.36</v>
      </c>
      <c r="AD21">
        <v>28.88</v>
      </c>
      <c r="AE21">
        <v>17.32</v>
      </c>
      <c r="AF21">
        <v>69.3</v>
      </c>
      <c r="AG21">
        <v>93.84</v>
      </c>
      <c r="AH21">
        <v>185.28</v>
      </c>
      <c r="AI21">
        <v>66.17</v>
      </c>
      <c r="AJ21">
        <v>31.28</v>
      </c>
      <c r="AK21">
        <v>23.1</v>
      </c>
      <c r="AL21">
        <v>0.57999999999999996</v>
      </c>
      <c r="AM21">
        <v>96.25</v>
      </c>
      <c r="AN21">
        <v>0</v>
      </c>
      <c r="AO21">
        <v>14.44</v>
      </c>
      <c r="AP21">
        <v>14.44</v>
      </c>
      <c r="AQ21">
        <v>0</v>
      </c>
      <c r="AR21">
        <v>45.48</v>
      </c>
      <c r="AS21">
        <v>21.72</v>
      </c>
      <c r="AT21">
        <v>51.16</v>
      </c>
      <c r="AU21">
        <v>0</v>
      </c>
      <c r="AV21">
        <v>190.2</v>
      </c>
      <c r="AW21">
        <v>1.92</v>
      </c>
      <c r="AX21">
        <v>1.92</v>
      </c>
      <c r="AY21">
        <v>0</v>
      </c>
      <c r="AZ21">
        <v>0</v>
      </c>
      <c r="BA21">
        <v>0</v>
      </c>
      <c r="BB21">
        <v>0.82</v>
      </c>
      <c r="BC21">
        <v>0.39</v>
      </c>
      <c r="BD21">
        <v>0.52</v>
      </c>
      <c r="BE21">
        <v>0.93</v>
      </c>
      <c r="BF21">
        <v>0.92</v>
      </c>
      <c r="BG21">
        <v>1.01</v>
      </c>
      <c r="BH21">
        <v>0.87</v>
      </c>
      <c r="BI21">
        <v>0.61</v>
      </c>
      <c r="BJ21">
        <v>0.61</v>
      </c>
      <c r="BK21">
        <v>1.35</v>
      </c>
      <c r="BL21">
        <v>0.77</v>
      </c>
      <c r="BM21">
        <v>0.48</v>
      </c>
      <c r="BN21">
        <v>2.89</v>
      </c>
      <c r="BO21">
        <v>0.67</v>
      </c>
      <c r="BP21">
        <v>0.57999999999999996</v>
      </c>
      <c r="BQ21">
        <v>0</v>
      </c>
      <c r="BR21">
        <v>25.93</v>
      </c>
      <c r="BS21">
        <v>67.38</v>
      </c>
      <c r="BT21">
        <v>0</v>
      </c>
      <c r="BU21">
        <v>0</v>
      </c>
      <c r="BV21">
        <v>0</v>
      </c>
    </row>
    <row r="22" spans="1:74">
      <c r="A22" t="s">
        <v>255</v>
      </c>
      <c r="G22" t="s">
        <v>64</v>
      </c>
      <c r="H22" s="115">
        <v>658.43999999999983</v>
      </c>
      <c r="I22" s="88">
        <v>256.90999999999997</v>
      </c>
      <c r="J22" s="88">
        <v>300.23</v>
      </c>
      <c r="K22" s="88">
        <v>0.96</v>
      </c>
      <c r="L22" s="88">
        <v>3.84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96.25</v>
      </c>
      <c r="Y22">
        <v>13.17</v>
      </c>
      <c r="Z22">
        <v>28.54</v>
      </c>
      <c r="AA22">
        <v>5.09</v>
      </c>
      <c r="AB22">
        <v>0.96</v>
      </c>
      <c r="AC22">
        <v>16.36</v>
      </c>
      <c r="AD22">
        <v>28.88</v>
      </c>
      <c r="AE22">
        <v>17.32</v>
      </c>
      <c r="AF22">
        <v>69.3</v>
      </c>
      <c r="AG22">
        <v>93.84</v>
      </c>
      <c r="AH22">
        <v>185.28</v>
      </c>
      <c r="AI22">
        <v>66.17</v>
      </c>
      <c r="AJ22">
        <v>31.28</v>
      </c>
      <c r="AK22">
        <v>23.1</v>
      </c>
      <c r="AL22">
        <v>0.57999999999999996</v>
      </c>
      <c r="AM22">
        <v>96.25</v>
      </c>
      <c r="AN22">
        <v>0</v>
      </c>
      <c r="AO22">
        <v>14.44</v>
      </c>
      <c r="AP22">
        <v>14.44</v>
      </c>
      <c r="AQ22">
        <v>0</v>
      </c>
      <c r="AR22">
        <v>45.48</v>
      </c>
      <c r="AS22">
        <v>21.72</v>
      </c>
      <c r="AT22">
        <v>51.16</v>
      </c>
      <c r="AU22">
        <v>0</v>
      </c>
      <c r="AV22">
        <v>190.2</v>
      </c>
      <c r="AW22">
        <v>1.92</v>
      </c>
      <c r="AX22">
        <v>1.92</v>
      </c>
      <c r="AY22">
        <v>0</v>
      </c>
      <c r="AZ22">
        <v>0</v>
      </c>
      <c r="BA22">
        <v>0</v>
      </c>
      <c r="BB22">
        <v>0.82</v>
      </c>
      <c r="BC22">
        <v>0.39</v>
      </c>
      <c r="BD22">
        <v>0.52</v>
      </c>
      <c r="BE22">
        <v>0.93</v>
      </c>
      <c r="BF22">
        <v>0.92</v>
      </c>
      <c r="BG22">
        <v>1.01</v>
      </c>
      <c r="BH22">
        <v>0.87</v>
      </c>
      <c r="BI22">
        <v>0.61</v>
      </c>
      <c r="BJ22">
        <v>0.61</v>
      </c>
      <c r="BK22">
        <v>1.35</v>
      </c>
      <c r="BL22">
        <v>0.77</v>
      </c>
      <c r="BM22">
        <v>0.48</v>
      </c>
      <c r="BN22">
        <v>2.89</v>
      </c>
      <c r="BO22">
        <v>0.67</v>
      </c>
      <c r="BP22">
        <v>0.57999999999999996</v>
      </c>
      <c r="BQ22">
        <v>0</v>
      </c>
      <c r="BR22">
        <v>25.93</v>
      </c>
      <c r="BS22">
        <v>67.38</v>
      </c>
      <c r="BT22">
        <v>0</v>
      </c>
      <c r="BU22">
        <v>0</v>
      </c>
      <c r="BV22">
        <v>0</v>
      </c>
    </row>
    <row r="23" spans="1:74">
      <c r="A23" t="s">
        <v>256</v>
      </c>
      <c r="G23" t="s">
        <v>65</v>
      </c>
      <c r="H23" s="115">
        <v>658.43999999999983</v>
      </c>
      <c r="I23" s="88">
        <v>256.90999999999997</v>
      </c>
      <c r="J23" s="88">
        <v>300.23</v>
      </c>
      <c r="K23" s="88">
        <v>0.96</v>
      </c>
      <c r="L23" s="88">
        <v>3.84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96.25</v>
      </c>
      <c r="Y23">
        <v>13.17</v>
      </c>
      <c r="Z23">
        <v>28.54</v>
      </c>
      <c r="AA23">
        <v>5.09</v>
      </c>
      <c r="AB23">
        <v>0.96</v>
      </c>
      <c r="AC23">
        <v>16.36</v>
      </c>
      <c r="AD23">
        <v>28.88</v>
      </c>
      <c r="AE23">
        <v>17.32</v>
      </c>
      <c r="AF23">
        <v>69.3</v>
      </c>
      <c r="AG23">
        <v>93.84</v>
      </c>
      <c r="AH23">
        <v>185.28</v>
      </c>
      <c r="AI23">
        <v>66.17</v>
      </c>
      <c r="AJ23">
        <v>31.28</v>
      </c>
      <c r="AK23">
        <v>23.1</v>
      </c>
      <c r="AL23">
        <v>0.57999999999999996</v>
      </c>
      <c r="AM23">
        <v>96.25</v>
      </c>
      <c r="AN23">
        <v>0</v>
      </c>
      <c r="AO23">
        <v>14.44</v>
      </c>
      <c r="AP23">
        <v>14.44</v>
      </c>
      <c r="AQ23">
        <v>0</v>
      </c>
      <c r="AR23">
        <v>45.48</v>
      </c>
      <c r="AS23">
        <v>21.72</v>
      </c>
      <c r="AT23">
        <v>51.16</v>
      </c>
      <c r="AU23">
        <v>0</v>
      </c>
      <c r="AV23">
        <v>190.2</v>
      </c>
      <c r="AW23">
        <v>1.92</v>
      </c>
      <c r="AX23">
        <v>1.92</v>
      </c>
      <c r="AY23">
        <v>0</v>
      </c>
      <c r="AZ23">
        <v>0</v>
      </c>
      <c r="BA23">
        <v>0</v>
      </c>
      <c r="BB23">
        <v>0.82</v>
      </c>
      <c r="BC23">
        <v>0.39</v>
      </c>
      <c r="BD23">
        <v>0.52</v>
      </c>
      <c r="BE23">
        <v>0.93</v>
      </c>
      <c r="BF23">
        <v>0.92</v>
      </c>
      <c r="BG23">
        <v>1.01</v>
      </c>
      <c r="BH23">
        <v>0.87</v>
      </c>
      <c r="BI23">
        <v>0.61</v>
      </c>
      <c r="BJ23">
        <v>0.61</v>
      </c>
      <c r="BK23">
        <v>1.35</v>
      </c>
      <c r="BL23">
        <v>0.77</v>
      </c>
      <c r="BM23">
        <v>0.48</v>
      </c>
      <c r="BN23">
        <v>2.89</v>
      </c>
      <c r="BO23">
        <v>0.67</v>
      </c>
      <c r="BP23">
        <v>0.57999999999999996</v>
      </c>
      <c r="BQ23">
        <v>0</v>
      </c>
      <c r="BR23">
        <v>25.93</v>
      </c>
      <c r="BS23">
        <v>67.38</v>
      </c>
      <c r="BT23">
        <v>0</v>
      </c>
      <c r="BU23">
        <v>0</v>
      </c>
      <c r="BV23">
        <v>0</v>
      </c>
    </row>
    <row r="24" spans="1:74">
      <c r="A24" t="s">
        <v>257</v>
      </c>
      <c r="G24" t="s">
        <v>66</v>
      </c>
      <c r="H24" s="115">
        <v>658.43999999999983</v>
      </c>
      <c r="I24" s="88">
        <v>256.90999999999997</v>
      </c>
      <c r="J24" s="88">
        <v>300.23</v>
      </c>
      <c r="K24" s="88">
        <v>0.96</v>
      </c>
      <c r="L24" s="88">
        <v>3.84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96.25</v>
      </c>
      <c r="Y24">
        <v>13.17</v>
      </c>
      <c r="Z24">
        <v>28.54</v>
      </c>
      <c r="AA24">
        <v>5.09</v>
      </c>
      <c r="AB24">
        <v>0.96</v>
      </c>
      <c r="AC24">
        <v>16.36</v>
      </c>
      <c r="AD24">
        <v>28.88</v>
      </c>
      <c r="AE24">
        <v>17.32</v>
      </c>
      <c r="AF24">
        <v>69.3</v>
      </c>
      <c r="AG24">
        <v>93.84</v>
      </c>
      <c r="AH24">
        <v>185.28</v>
      </c>
      <c r="AI24">
        <v>66.17</v>
      </c>
      <c r="AJ24">
        <v>31.28</v>
      </c>
      <c r="AK24">
        <v>23.1</v>
      </c>
      <c r="AL24">
        <v>0.57999999999999996</v>
      </c>
      <c r="AM24">
        <v>96.25</v>
      </c>
      <c r="AN24">
        <v>0</v>
      </c>
      <c r="AO24">
        <v>14.44</v>
      </c>
      <c r="AP24">
        <v>14.44</v>
      </c>
      <c r="AQ24">
        <v>0</v>
      </c>
      <c r="AR24">
        <v>45.48</v>
      </c>
      <c r="AS24">
        <v>21.72</v>
      </c>
      <c r="AT24">
        <v>51.16</v>
      </c>
      <c r="AU24">
        <v>0</v>
      </c>
      <c r="AV24">
        <v>190.2</v>
      </c>
      <c r="AW24">
        <v>1.92</v>
      </c>
      <c r="AX24">
        <v>1.92</v>
      </c>
      <c r="AY24">
        <v>0</v>
      </c>
      <c r="AZ24">
        <v>0</v>
      </c>
      <c r="BA24">
        <v>0</v>
      </c>
      <c r="BB24">
        <v>0.82</v>
      </c>
      <c r="BC24">
        <v>0.39</v>
      </c>
      <c r="BD24">
        <v>0.52</v>
      </c>
      <c r="BE24">
        <v>0.93</v>
      </c>
      <c r="BF24">
        <v>0.92</v>
      </c>
      <c r="BG24">
        <v>1.01</v>
      </c>
      <c r="BH24">
        <v>0.87</v>
      </c>
      <c r="BI24">
        <v>0.61</v>
      </c>
      <c r="BJ24">
        <v>0.61</v>
      </c>
      <c r="BK24">
        <v>1.35</v>
      </c>
      <c r="BL24">
        <v>0.77</v>
      </c>
      <c r="BM24">
        <v>0.48</v>
      </c>
      <c r="BN24">
        <v>2.89</v>
      </c>
      <c r="BO24">
        <v>0.67</v>
      </c>
      <c r="BP24">
        <v>0.57999999999999996</v>
      </c>
      <c r="BQ24">
        <v>0</v>
      </c>
      <c r="BR24">
        <v>25.93</v>
      </c>
      <c r="BS24">
        <v>67.38</v>
      </c>
      <c r="BT24">
        <v>0</v>
      </c>
      <c r="BU24">
        <v>0</v>
      </c>
      <c r="BV24">
        <v>0</v>
      </c>
    </row>
    <row r="25" spans="1:74">
      <c r="A25" t="s">
        <v>258</v>
      </c>
      <c r="G25" t="s">
        <v>67</v>
      </c>
      <c r="H25" s="115">
        <v>658.43999999999983</v>
      </c>
      <c r="I25" s="88">
        <v>256.90999999999997</v>
      </c>
      <c r="J25" s="88">
        <v>300.23</v>
      </c>
      <c r="K25" s="88">
        <v>0.96</v>
      </c>
      <c r="L25" s="88">
        <v>3.84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96.25</v>
      </c>
      <c r="Y25">
        <v>13.17</v>
      </c>
      <c r="Z25">
        <v>28.54</v>
      </c>
      <c r="AA25">
        <v>5.09</v>
      </c>
      <c r="AB25">
        <v>0.96</v>
      </c>
      <c r="AC25">
        <v>16.36</v>
      </c>
      <c r="AD25">
        <v>28.88</v>
      </c>
      <c r="AE25">
        <v>17.32</v>
      </c>
      <c r="AF25">
        <v>69.3</v>
      </c>
      <c r="AG25">
        <v>93.84</v>
      </c>
      <c r="AH25">
        <v>185.28</v>
      </c>
      <c r="AI25">
        <v>66.17</v>
      </c>
      <c r="AJ25">
        <v>31.28</v>
      </c>
      <c r="AK25">
        <v>23.1</v>
      </c>
      <c r="AL25">
        <v>0.57999999999999996</v>
      </c>
      <c r="AM25">
        <v>96.25</v>
      </c>
      <c r="AN25">
        <v>0</v>
      </c>
      <c r="AO25">
        <v>14.44</v>
      </c>
      <c r="AP25">
        <v>14.44</v>
      </c>
      <c r="AQ25">
        <v>0</v>
      </c>
      <c r="AR25">
        <v>45.48</v>
      </c>
      <c r="AS25">
        <v>21.72</v>
      </c>
      <c r="AT25">
        <v>51.16</v>
      </c>
      <c r="AU25">
        <v>0</v>
      </c>
      <c r="AV25">
        <v>190.2</v>
      </c>
      <c r="AW25">
        <v>1.92</v>
      </c>
      <c r="AX25">
        <v>1.92</v>
      </c>
      <c r="AY25">
        <v>0</v>
      </c>
      <c r="AZ25">
        <v>0</v>
      </c>
      <c r="BA25">
        <v>0</v>
      </c>
      <c r="BB25">
        <v>0.82</v>
      </c>
      <c r="BC25">
        <v>0.39</v>
      </c>
      <c r="BD25">
        <v>0.52</v>
      </c>
      <c r="BE25">
        <v>0.93</v>
      </c>
      <c r="BF25">
        <v>0.92</v>
      </c>
      <c r="BG25">
        <v>1.01</v>
      </c>
      <c r="BH25">
        <v>0.87</v>
      </c>
      <c r="BI25">
        <v>0.61</v>
      </c>
      <c r="BJ25">
        <v>0.61</v>
      </c>
      <c r="BK25">
        <v>1.35</v>
      </c>
      <c r="BL25">
        <v>0.77</v>
      </c>
      <c r="BM25">
        <v>0.48</v>
      </c>
      <c r="BN25">
        <v>2.89</v>
      </c>
      <c r="BO25">
        <v>0.67</v>
      </c>
      <c r="BP25">
        <v>0.57999999999999996</v>
      </c>
      <c r="BQ25">
        <v>0</v>
      </c>
      <c r="BR25">
        <v>25.93</v>
      </c>
      <c r="BS25">
        <v>67.38</v>
      </c>
      <c r="BT25">
        <v>0</v>
      </c>
      <c r="BU25">
        <v>0</v>
      </c>
      <c r="BV25">
        <v>0</v>
      </c>
    </row>
    <row r="26" spans="1:74">
      <c r="A26" t="s">
        <v>259</v>
      </c>
      <c r="G26" t="s">
        <v>68</v>
      </c>
      <c r="H26" s="115">
        <v>658.43999999999983</v>
      </c>
      <c r="I26" s="88">
        <v>256.90999999999997</v>
      </c>
      <c r="J26" s="88">
        <v>300.23</v>
      </c>
      <c r="K26" s="88">
        <v>0.96</v>
      </c>
      <c r="L26" s="88">
        <v>3.84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96.25</v>
      </c>
      <c r="Y26">
        <v>13.17</v>
      </c>
      <c r="Z26">
        <v>28.54</v>
      </c>
      <c r="AA26">
        <v>5.09</v>
      </c>
      <c r="AB26">
        <v>0.96</v>
      </c>
      <c r="AC26">
        <v>16.36</v>
      </c>
      <c r="AD26">
        <v>28.88</v>
      </c>
      <c r="AE26">
        <v>17.32</v>
      </c>
      <c r="AF26">
        <v>69.3</v>
      </c>
      <c r="AG26">
        <v>93.84</v>
      </c>
      <c r="AH26">
        <v>185.28</v>
      </c>
      <c r="AI26">
        <v>66.17</v>
      </c>
      <c r="AJ26">
        <v>31.28</v>
      </c>
      <c r="AK26">
        <v>23.1</v>
      </c>
      <c r="AL26">
        <v>0.57999999999999996</v>
      </c>
      <c r="AM26">
        <v>96.25</v>
      </c>
      <c r="AN26">
        <v>0</v>
      </c>
      <c r="AO26">
        <v>14.44</v>
      </c>
      <c r="AP26">
        <v>14.44</v>
      </c>
      <c r="AQ26">
        <v>0</v>
      </c>
      <c r="AR26">
        <v>45.48</v>
      </c>
      <c r="AS26">
        <v>21.72</v>
      </c>
      <c r="AT26">
        <v>51.16</v>
      </c>
      <c r="AU26">
        <v>0</v>
      </c>
      <c r="AV26">
        <v>190.2</v>
      </c>
      <c r="AW26">
        <v>1.92</v>
      </c>
      <c r="AX26">
        <v>1.92</v>
      </c>
      <c r="AY26">
        <v>0</v>
      </c>
      <c r="AZ26">
        <v>0</v>
      </c>
      <c r="BA26">
        <v>0</v>
      </c>
      <c r="BB26">
        <v>0.82</v>
      </c>
      <c r="BC26">
        <v>0.39</v>
      </c>
      <c r="BD26">
        <v>0.52</v>
      </c>
      <c r="BE26">
        <v>0.93</v>
      </c>
      <c r="BF26">
        <v>0.92</v>
      </c>
      <c r="BG26">
        <v>1.01</v>
      </c>
      <c r="BH26">
        <v>0.87</v>
      </c>
      <c r="BI26">
        <v>0.61</v>
      </c>
      <c r="BJ26">
        <v>0.61</v>
      </c>
      <c r="BK26">
        <v>1.35</v>
      </c>
      <c r="BL26">
        <v>0.77</v>
      </c>
      <c r="BM26">
        <v>0.48</v>
      </c>
      <c r="BN26">
        <v>2.89</v>
      </c>
      <c r="BO26">
        <v>0.67</v>
      </c>
      <c r="BP26">
        <v>0.57999999999999996</v>
      </c>
      <c r="BQ26">
        <v>0</v>
      </c>
      <c r="BR26">
        <v>25.93</v>
      </c>
      <c r="BS26">
        <v>67.38</v>
      </c>
      <c r="BT26">
        <v>0</v>
      </c>
      <c r="BU26">
        <v>0</v>
      </c>
      <c r="BV26">
        <v>0</v>
      </c>
    </row>
    <row r="27" spans="1:74">
      <c r="A27" t="s">
        <v>260</v>
      </c>
      <c r="G27" t="s">
        <v>69</v>
      </c>
      <c r="H27" s="115">
        <v>496.37</v>
      </c>
      <c r="I27" s="88">
        <v>188.08999999999997</v>
      </c>
      <c r="J27" s="88">
        <v>300.23</v>
      </c>
      <c r="K27" s="88">
        <v>0.96</v>
      </c>
      <c r="L27" s="88">
        <v>3.84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96.25</v>
      </c>
      <c r="Y27">
        <v>13.17</v>
      </c>
      <c r="Z27">
        <v>28.54</v>
      </c>
      <c r="AA27">
        <v>6.11</v>
      </c>
      <c r="AB27">
        <v>0.96</v>
      </c>
      <c r="AC27">
        <v>16.36</v>
      </c>
      <c r="AD27">
        <v>28.88</v>
      </c>
      <c r="AE27">
        <v>17.32</v>
      </c>
      <c r="AF27">
        <v>0</v>
      </c>
      <c r="AG27">
        <v>0</v>
      </c>
      <c r="AH27">
        <v>185.28</v>
      </c>
      <c r="AI27">
        <v>66.17</v>
      </c>
      <c r="AJ27">
        <v>0</v>
      </c>
      <c r="AK27">
        <v>0</v>
      </c>
      <c r="AL27">
        <v>0.63</v>
      </c>
      <c r="AM27">
        <v>96.25</v>
      </c>
      <c r="AN27">
        <v>0</v>
      </c>
      <c r="AO27">
        <v>14.44</v>
      </c>
      <c r="AP27">
        <v>0</v>
      </c>
      <c r="AQ27">
        <v>0</v>
      </c>
      <c r="AR27">
        <v>45.48</v>
      </c>
      <c r="AS27">
        <v>21.72</v>
      </c>
      <c r="AT27">
        <v>51.16</v>
      </c>
      <c r="AU27">
        <v>0</v>
      </c>
      <c r="AV27">
        <v>190.2</v>
      </c>
      <c r="AW27">
        <v>1.92</v>
      </c>
      <c r="AX27">
        <v>1.92</v>
      </c>
      <c r="AY27">
        <v>0</v>
      </c>
      <c r="AZ27">
        <v>0</v>
      </c>
      <c r="BA27">
        <v>0</v>
      </c>
      <c r="BB27">
        <v>0.82</v>
      </c>
      <c r="BC27">
        <v>0.39</v>
      </c>
      <c r="BD27">
        <v>0.52</v>
      </c>
      <c r="BE27">
        <v>0.93</v>
      </c>
      <c r="BF27">
        <v>0.92</v>
      </c>
      <c r="BG27">
        <v>1.01</v>
      </c>
      <c r="BH27">
        <v>0.87</v>
      </c>
      <c r="BI27">
        <v>0.61</v>
      </c>
      <c r="BJ27">
        <v>0.61</v>
      </c>
      <c r="BK27">
        <v>1.35</v>
      </c>
      <c r="BL27">
        <v>0.77</v>
      </c>
      <c r="BM27">
        <v>0.48</v>
      </c>
      <c r="BN27">
        <v>2.89</v>
      </c>
      <c r="BO27">
        <v>0.67</v>
      </c>
      <c r="BP27">
        <v>0.57999999999999996</v>
      </c>
      <c r="BQ27">
        <v>0</v>
      </c>
      <c r="BR27">
        <v>25.93</v>
      </c>
      <c r="BS27">
        <v>67.38</v>
      </c>
      <c r="BT27">
        <v>0</v>
      </c>
      <c r="BU27">
        <v>0</v>
      </c>
      <c r="BV27">
        <v>0</v>
      </c>
    </row>
    <row r="28" spans="1:74">
      <c r="A28" t="s">
        <v>261</v>
      </c>
      <c r="G28" t="s">
        <v>70</v>
      </c>
      <c r="H28" s="115">
        <v>496.37</v>
      </c>
      <c r="I28" s="88">
        <v>188.08999999999997</v>
      </c>
      <c r="J28" s="88">
        <v>300.23</v>
      </c>
      <c r="K28" s="88">
        <v>0.96</v>
      </c>
      <c r="L28" s="88">
        <v>3.84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96.25</v>
      </c>
      <c r="Y28">
        <v>13.17</v>
      </c>
      <c r="Z28">
        <v>28.54</v>
      </c>
      <c r="AA28">
        <v>6.11</v>
      </c>
      <c r="AB28">
        <v>0.96</v>
      </c>
      <c r="AC28">
        <v>16.36</v>
      </c>
      <c r="AD28">
        <v>28.88</v>
      </c>
      <c r="AE28">
        <v>17.32</v>
      </c>
      <c r="AF28">
        <v>0</v>
      </c>
      <c r="AG28">
        <v>0</v>
      </c>
      <c r="AH28">
        <v>185.28</v>
      </c>
      <c r="AI28">
        <v>66.17</v>
      </c>
      <c r="AJ28">
        <v>0</v>
      </c>
      <c r="AK28">
        <v>0</v>
      </c>
      <c r="AL28">
        <v>0.63</v>
      </c>
      <c r="AM28">
        <v>96.25</v>
      </c>
      <c r="AN28">
        <v>0</v>
      </c>
      <c r="AO28">
        <v>14.44</v>
      </c>
      <c r="AP28">
        <v>0</v>
      </c>
      <c r="AQ28">
        <v>0</v>
      </c>
      <c r="AR28">
        <v>45.48</v>
      </c>
      <c r="AS28">
        <v>21.72</v>
      </c>
      <c r="AT28">
        <v>51.16</v>
      </c>
      <c r="AU28">
        <v>0</v>
      </c>
      <c r="AV28">
        <v>190.2</v>
      </c>
      <c r="AW28">
        <v>1.92</v>
      </c>
      <c r="AX28">
        <v>1.92</v>
      </c>
      <c r="AY28">
        <v>0</v>
      </c>
      <c r="AZ28">
        <v>0</v>
      </c>
      <c r="BA28">
        <v>0</v>
      </c>
      <c r="BB28">
        <v>0.82</v>
      </c>
      <c r="BC28">
        <v>0.39</v>
      </c>
      <c r="BD28">
        <v>0.52</v>
      </c>
      <c r="BE28">
        <v>0.93</v>
      </c>
      <c r="BF28">
        <v>0.92</v>
      </c>
      <c r="BG28">
        <v>1.01</v>
      </c>
      <c r="BH28">
        <v>0.87</v>
      </c>
      <c r="BI28">
        <v>0.61</v>
      </c>
      <c r="BJ28">
        <v>0.61</v>
      </c>
      <c r="BK28">
        <v>1.35</v>
      </c>
      <c r="BL28">
        <v>0.77</v>
      </c>
      <c r="BM28">
        <v>0.48</v>
      </c>
      <c r="BN28">
        <v>2.89</v>
      </c>
      <c r="BO28">
        <v>0.67</v>
      </c>
      <c r="BP28">
        <v>0.57999999999999996</v>
      </c>
      <c r="BQ28">
        <v>0</v>
      </c>
      <c r="BR28">
        <v>25.93</v>
      </c>
      <c r="BS28">
        <v>67.38</v>
      </c>
      <c r="BT28">
        <v>0</v>
      </c>
      <c r="BU28">
        <v>0</v>
      </c>
      <c r="BV28">
        <v>0</v>
      </c>
    </row>
    <row r="29" spans="1:74">
      <c r="A29" t="s">
        <v>269</v>
      </c>
      <c r="G29" t="s">
        <v>71</v>
      </c>
      <c r="H29" s="115">
        <v>496.37</v>
      </c>
      <c r="I29" s="88">
        <v>188.08999999999997</v>
      </c>
      <c r="J29" s="88">
        <v>300.23</v>
      </c>
      <c r="K29" s="88">
        <v>0.96</v>
      </c>
      <c r="L29" s="88">
        <v>3.84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96.25</v>
      </c>
      <c r="Y29">
        <v>13.17</v>
      </c>
      <c r="Z29">
        <v>28.54</v>
      </c>
      <c r="AA29">
        <v>6.11</v>
      </c>
      <c r="AB29">
        <v>0.96</v>
      </c>
      <c r="AC29">
        <v>16.36</v>
      </c>
      <c r="AD29">
        <v>28.88</v>
      </c>
      <c r="AE29">
        <v>17.32</v>
      </c>
      <c r="AF29">
        <v>0</v>
      </c>
      <c r="AG29">
        <v>0</v>
      </c>
      <c r="AH29">
        <v>185.28</v>
      </c>
      <c r="AI29">
        <v>66.17</v>
      </c>
      <c r="AJ29">
        <v>0</v>
      </c>
      <c r="AK29">
        <v>0</v>
      </c>
      <c r="AL29">
        <v>0.63</v>
      </c>
      <c r="AM29">
        <v>96.25</v>
      </c>
      <c r="AN29">
        <v>0</v>
      </c>
      <c r="AO29">
        <v>14.44</v>
      </c>
      <c r="AP29">
        <v>0</v>
      </c>
      <c r="AQ29">
        <v>0</v>
      </c>
      <c r="AR29">
        <v>45.48</v>
      </c>
      <c r="AS29">
        <v>21.72</v>
      </c>
      <c r="AT29">
        <v>51.16</v>
      </c>
      <c r="AU29">
        <v>0</v>
      </c>
      <c r="AV29">
        <v>190.2</v>
      </c>
      <c r="AW29">
        <v>1.92</v>
      </c>
      <c r="AX29">
        <v>1.92</v>
      </c>
      <c r="AY29">
        <v>0</v>
      </c>
      <c r="AZ29">
        <v>0</v>
      </c>
      <c r="BA29">
        <v>0</v>
      </c>
      <c r="BB29">
        <v>0.82</v>
      </c>
      <c r="BC29">
        <v>0.39</v>
      </c>
      <c r="BD29">
        <v>0.52</v>
      </c>
      <c r="BE29">
        <v>0.93</v>
      </c>
      <c r="BF29">
        <v>0.92</v>
      </c>
      <c r="BG29">
        <v>1.01</v>
      </c>
      <c r="BH29">
        <v>0.87</v>
      </c>
      <c r="BI29">
        <v>0.61</v>
      </c>
      <c r="BJ29">
        <v>0.61</v>
      </c>
      <c r="BK29">
        <v>1.35</v>
      </c>
      <c r="BL29">
        <v>0.77</v>
      </c>
      <c r="BM29">
        <v>0.48</v>
      </c>
      <c r="BN29">
        <v>2.89</v>
      </c>
      <c r="BO29">
        <v>0.67</v>
      </c>
      <c r="BP29">
        <v>0.57999999999999996</v>
      </c>
      <c r="BQ29">
        <v>0</v>
      </c>
      <c r="BR29">
        <v>25.93</v>
      </c>
      <c r="BS29">
        <v>67.38</v>
      </c>
      <c r="BT29">
        <v>0</v>
      </c>
      <c r="BU29">
        <v>0</v>
      </c>
      <c r="BV29">
        <v>0</v>
      </c>
    </row>
    <row r="30" spans="1:74">
      <c r="A30" t="s">
        <v>270</v>
      </c>
      <c r="G30" t="s">
        <v>72</v>
      </c>
      <c r="H30" s="115">
        <v>498.13</v>
      </c>
      <c r="I30" s="88">
        <v>188.84999999999997</v>
      </c>
      <c r="J30" s="88">
        <v>300.23</v>
      </c>
      <c r="K30" s="88">
        <v>0.96</v>
      </c>
      <c r="L30" s="88">
        <v>3.84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96.25</v>
      </c>
      <c r="Y30">
        <v>13.17</v>
      </c>
      <c r="Z30">
        <v>28.54</v>
      </c>
      <c r="AA30">
        <v>6.11</v>
      </c>
      <c r="AB30">
        <v>0.96</v>
      </c>
      <c r="AC30">
        <v>16.36</v>
      </c>
      <c r="AD30">
        <v>28.88</v>
      </c>
      <c r="AE30">
        <v>17.32</v>
      </c>
      <c r="AF30">
        <v>0</v>
      </c>
      <c r="AG30">
        <v>0</v>
      </c>
      <c r="AH30">
        <v>185.28</v>
      </c>
      <c r="AI30">
        <v>66.17</v>
      </c>
      <c r="AJ30">
        <v>0</v>
      </c>
      <c r="AK30">
        <v>0</v>
      </c>
      <c r="AL30">
        <v>0.63</v>
      </c>
      <c r="AM30">
        <v>96.25</v>
      </c>
      <c r="AN30">
        <v>0</v>
      </c>
      <c r="AO30">
        <v>14.44</v>
      </c>
      <c r="AP30">
        <v>0</v>
      </c>
      <c r="AQ30">
        <v>0</v>
      </c>
      <c r="AR30">
        <v>45.48</v>
      </c>
      <c r="AS30">
        <v>21.72</v>
      </c>
      <c r="AT30">
        <v>51.16</v>
      </c>
      <c r="AU30">
        <v>0</v>
      </c>
      <c r="AV30">
        <v>190.2</v>
      </c>
      <c r="AW30">
        <v>1.92</v>
      </c>
      <c r="AX30">
        <v>1.92</v>
      </c>
      <c r="AY30">
        <v>0</v>
      </c>
      <c r="AZ30">
        <v>0</v>
      </c>
      <c r="BA30">
        <v>0</v>
      </c>
      <c r="BB30">
        <v>0.82</v>
      </c>
      <c r="BC30">
        <v>0.39</v>
      </c>
      <c r="BD30">
        <v>0.52</v>
      </c>
      <c r="BE30">
        <v>0.93</v>
      </c>
      <c r="BF30">
        <v>0.92</v>
      </c>
      <c r="BG30">
        <v>1.01</v>
      </c>
      <c r="BH30">
        <v>0.87</v>
      </c>
      <c r="BI30">
        <v>0.61</v>
      </c>
      <c r="BJ30">
        <v>0.61</v>
      </c>
      <c r="BK30">
        <v>1.35</v>
      </c>
      <c r="BL30">
        <v>0.77</v>
      </c>
      <c r="BM30">
        <v>0.48</v>
      </c>
      <c r="BN30">
        <v>2.89</v>
      </c>
      <c r="BO30">
        <v>0.67</v>
      </c>
      <c r="BP30">
        <v>0.57999999999999996</v>
      </c>
      <c r="BQ30">
        <v>0</v>
      </c>
      <c r="BR30">
        <v>25.93</v>
      </c>
      <c r="BS30">
        <v>67.38</v>
      </c>
      <c r="BT30">
        <v>0</v>
      </c>
      <c r="BU30">
        <v>1.76</v>
      </c>
      <c r="BV30">
        <v>0.76</v>
      </c>
    </row>
    <row r="31" spans="1:74">
      <c r="A31" t="s">
        <v>280</v>
      </c>
      <c r="G31" t="s">
        <v>73</v>
      </c>
      <c r="H31" s="115">
        <v>500.64</v>
      </c>
      <c r="I31" s="88">
        <v>189.89999999999998</v>
      </c>
      <c r="J31" s="88">
        <v>300.23</v>
      </c>
      <c r="K31" s="88">
        <v>0.96</v>
      </c>
      <c r="L31" s="88">
        <v>9.620000000000001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96.25</v>
      </c>
      <c r="Y31">
        <v>13.17</v>
      </c>
      <c r="Z31">
        <v>28.54</v>
      </c>
      <c r="AA31">
        <v>6.11</v>
      </c>
      <c r="AB31">
        <v>0.96</v>
      </c>
      <c r="AC31">
        <v>16.36</v>
      </c>
      <c r="AD31">
        <v>28.88</v>
      </c>
      <c r="AE31">
        <v>17.32</v>
      </c>
      <c r="AF31">
        <v>0</v>
      </c>
      <c r="AG31">
        <v>0</v>
      </c>
      <c r="AH31">
        <v>185.28</v>
      </c>
      <c r="AI31">
        <v>66.17</v>
      </c>
      <c r="AJ31">
        <v>0</v>
      </c>
      <c r="AK31">
        <v>0</v>
      </c>
      <c r="AL31">
        <v>0.67</v>
      </c>
      <c r="AM31">
        <v>96.25</v>
      </c>
      <c r="AN31">
        <v>0</v>
      </c>
      <c r="AO31">
        <v>14.44</v>
      </c>
      <c r="AP31">
        <v>0</v>
      </c>
      <c r="AQ31">
        <v>0</v>
      </c>
      <c r="AR31">
        <v>45.48</v>
      </c>
      <c r="AS31">
        <v>21.72</v>
      </c>
      <c r="AT31">
        <v>51.16</v>
      </c>
      <c r="AU31">
        <v>0</v>
      </c>
      <c r="AV31">
        <v>190.2</v>
      </c>
      <c r="AW31">
        <v>8.66</v>
      </c>
      <c r="AX31">
        <v>0.96</v>
      </c>
      <c r="AY31">
        <v>0</v>
      </c>
      <c r="AZ31">
        <v>0</v>
      </c>
      <c r="BA31">
        <v>0</v>
      </c>
      <c r="BB31">
        <v>0.82</v>
      </c>
      <c r="BC31">
        <v>0.39</v>
      </c>
      <c r="BD31">
        <v>0.52</v>
      </c>
      <c r="BE31">
        <v>0.93</v>
      </c>
      <c r="BF31">
        <v>0.95</v>
      </c>
      <c r="BG31">
        <v>1.01</v>
      </c>
      <c r="BH31">
        <v>0.95</v>
      </c>
      <c r="BI31">
        <v>0.61</v>
      </c>
      <c r="BJ31">
        <v>0.61</v>
      </c>
      <c r="BK31">
        <v>1.35</v>
      </c>
      <c r="BL31">
        <v>0.77</v>
      </c>
      <c r="BM31">
        <v>0.48</v>
      </c>
      <c r="BN31">
        <v>2.89</v>
      </c>
      <c r="BO31">
        <v>0.67</v>
      </c>
      <c r="BP31">
        <v>0.57999999999999996</v>
      </c>
      <c r="BQ31">
        <v>0</v>
      </c>
      <c r="BR31">
        <v>25.93</v>
      </c>
      <c r="BS31">
        <v>67.38</v>
      </c>
      <c r="BT31">
        <v>0</v>
      </c>
      <c r="BU31">
        <v>4.1500000000000004</v>
      </c>
      <c r="BV31">
        <v>1.78</v>
      </c>
    </row>
    <row r="32" spans="1:74">
      <c r="A32" t="s">
        <v>281</v>
      </c>
      <c r="G32" t="s">
        <v>74</v>
      </c>
      <c r="H32" s="115">
        <v>510.49</v>
      </c>
      <c r="I32" s="88">
        <v>194.11999999999998</v>
      </c>
      <c r="J32" s="88">
        <v>300.23</v>
      </c>
      <c r="K32" s="88">
        <v>0.96</v>
      </c>
      <c r="L32" s="88">
        <v>9.620000000000001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96.25</v>
      </c>
      <c r="Y32">
        <v>13.17</v>
      </c>
      <c r="Z32">
        <v>28.54</v>
      </c>
      <c r="AA32">
        <v>6.11</v>
      </c>
      <c r="AB32">
        <v>0.96</v>
      </c>
      <c r="AC32">
        <v>16.36</v>
      </c>
      <c r="AD32">
        <v>28.88</v>
      </c>
      <c r="AE32">
        <v>17.32</v>
      </c>
      <c r="AF32">
        <v>0</v>
      </c>
      <c r="AG32">
        <v>0</v>
      </c>
      <c r="AH32">
        <v>185.28</v>
      </c>
      <c r="AI32">
        <v>66.17</v>
      </c>
      <c r="AJ32">
        <v>0</v>
      </c>
      <c r="AK32">
        <v>0</v>
      </c>
      <c r="AL32">
        <v>0.67</v>
      </c>
      <c r="AM32">
        <v>96.25</v>
      </c>
      <c r="AN32">
        <v>0</v>
      </c>
      <c r="AO32">
        <v>14.44</v>
      </c>
      <c r="AP32">
        <v>0</v>
      </c>
      <c r="AQ32">
        <v>0</v>
      </c>
      <c r="AR32">
        <v>45.48</v>
      </c>
      <c r="AS32">
        <v>21.72</v>
      </c>
      <c r="AT32">
        <v>51.16</v>
      </c>
      <c r="AU32">
        <v>0</v>
      </c>
      <c r="AV32">
        <v>190.2</v>
      </c>
      <c r="AW32">
        <v>8.66</v>
      </c>
      <c r="AX32">
        <v>0.96</v>
      </c>
      <c r="AY32">
        <v>0</v>
      </c>
      <c r="AZ32">
        <v>0</v>
      </c>
      <c r="BA32">
        <v>0</v>
      </c>
      <c r="BB32">
        <v>0.82</v>
      </c>
      <c r="BC32">
        <v>0.39</v>
      </c>
      <c r="BD32">
        <v>0.52</v>
      </c>
      <c r="BE32">
        <v>0.93</v>
      </c>
      <c r="BF32">
        <v>0.95</v>
      </c>
      <c r="BG32">
        <v>1.01</v>
      </c>
      <c r="BH32">
        <v>0.95</v>
      </c>
      <c r="BI32">
        <v>0.61</v>
      </c>
      <c r="BJ32">
        <v>0.61</v>
      </c>
      <c r="BK32">
        <v>1.35</v>
      </c>
      <c r="BL32">
        <v>0.77</v>
      </c>
      <c r="BM32">
        <v>0.48</v>
      </c>
      <c r="BN32">
        <v>2.89</v>
      </c>
      <c r="BO32">
        <v>0.67</v>
      </c>
      <c r="BP32">
        <v>0.57999999999999996</v>
      </c>
      <c r="BQ32">
        <v>0</v>
      </c>
      <c r="BR32">
        <v>25.93</v>
      </c>
      <c r="BS32">
        <v>67.38</v>
      </c>
      <c r="BT32">
        <v>0</v>
      </c>
      <c r="BU32">
        <v>14</v>
      </c>
      <c r="BV32">
        <v>6</v>
      </c>
    </row>
    <row r="33" spans="1:74">
      <c r="A33" t="s">
        <v>282</v>
      </c>
      <c r="G33" t="s">
        <v>75</v>
      </c>
      <c r="H33" s="115">
        <v>511.89</v>
      </c>
      <c r="I33" s="88">
        <v>194.71999999999997</v>
      </c>
      <c r="J33" s="88">
        <v>300.23</v>
      </c>
      <c r="K33" s="88">
        <v>0.96</v>
      </c>
      <c r="L33" s="88">
        <v>9.620000000000001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96.25</v>
      </c>
      <c r="Y33">
        <v>13.17</v>
      </c>
      <c r="Z33">
        <v>28.54</v>
      </c>
      <c r="AA33">
        <v>6.11</v>
      </c>
      <c r="AB33">
        <v>0.96</v>
      </c>
      <c r="AC33">
        <v>16.36</v>
      </c>
      <c r="AD33">
        <v>28.88</v>
      </c>
      <c r="AE33">
        <v>17.32</v>
      </c>
      <c r="AF33">
        <v>0</v>
      </c>
      <c r="AG33">
        <v>0</v>
      </c>
      <c r="AH33">
        <v>185.28</v>
      </c>
      <c r="AI33">
        <v>66.17</v>
      </c>
      <c r="AJ33">
        <v>0</v>
      </c>
      <c r="AK33">
        <v>0</v>
      </c>
      <c r="AL33">
        <v>0.67</v>
      </c>
      <c r="AM33">
        <v>96.25</v>
      </c>
      <c r="AN33">
        <v>0</v>
      </c>
      <c r="AO33">
        <v>14.44</v>
      </c>
      <c r="AP33">
        <v>0</v>
      </c>
      <c r="AQ33">
        <v>0</v>
      </c>
      <c r="AR33">
        <v>45.48</v>
      </c>
      <c r="AS33">
        <v>21.72</v>
      </c>
      <c r="AT33">
        <v>51.16</v>
      </c>
      <c r="AU33">
        <v>0</v>
      </c>
      <c r="AV33">
        <v>190.2</v>
      </c>
      <c r="AW33">
        <v>8.66</v>
      </c>
      <c r="AX33">
        <v>0.96</v>
      </c>
      <c r="AY33">
        <v>0</v>
      </c>
      <c r="AZ33">
        <v>0</v>
      </c>
      <c r="BA33">
        <v>0</v>
      </c>
      <c r="BB33">
        <v>0.82</v>
      </c>
      <c r="BC33">
        <v>0.39</v>
      </c>
      <c r="BD33">
        <v>0.52</v>
      </c>
      <c r="BE33">
        <v>0.93</v>
      </c>
      <c r="BF33">
        <v>0.95</v>
      </c>
      <c r="BG33">
        <v>1.01</v>
      </c>
      <c r="BH33">
        <v>0.95</v>
      </c>
      <c r="BI33">
        <v>0.61</v>
      </c>
      <c r="BJ33">
        <v>0.61</v>
      </c>
      <c r="BK33">
        <v>1.35</v>
      </c>
      <c r="BL33">
        <v>0.77</v>
      </c>
      <c r="BM33">
        <v>0.48</v>
      </c>
      <c r="BN33">
        <v>2.89</v>
      </c>
      <c r="BO33">
        <v>0.67</v>
      </c>
      <c r="BP33">
        <v>0.57999999999999996</v>
      </c>
      <c r="BQ33">
        <v>0</v>
      </c>
      <c r="BR33">
        <v>25.93</v>
      </c>
      <c r="BS33">
        <v>67.38</v>
      </c>
      <c r="BT33">
        <v>0</v>
      </c>
      <c r="BU33">
        <v>15.4</v>
      </c>
      <c r="BV33">
        <v>6.6</v>
      </c>
    </row>
    <row r="34" spans="1:74">
      <c r="A34" t="s">
        <v>283</v>
      </c>
      <c r="G34" t="s">
        <v>76</v>
      </c>
      <c r="H34" s="115">
        <v>515.39</v>
      </c>
      <c r="I34" s="88">
        <v>196.21999999999997</v>
      </c>
      <c r="J34" s="88">
        <v>300.23</v>
      </c>
      <c r="K34" s="88">
        <v>0.96</v>
      </c>
      <c r="L34" s="88">
        <v>9.620000000000001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96.25</v>
      </c>
      <c r="Y34">
        <v>13.17</v>
      </c>
      <c r="Z34">
        <v>28.54</v>
      </c>
      <c r="AA34">
        <v>6.11</v>
      </c>
      <c r="AB34">
        <v>0.96</v>
      </c>
      <c r="AC34">
        <v>16.36</v>
      </c>
      <c r="AD34">
        <v>28.88</v>
      </c>
      <c r="AE34">
        <v>17.32</v>
      </c>
      <c r="AF34">
        <v>0</v>
      </c>
      <c r="AG34">
        <v>0</v>
      </c>
      <c r="AH34">
        <v>185.28</v>
      </c>
      <c r="AI34">
        <v>66.17</v>
      </c>
      <c r="AJ34">
        <v>0</v>
      </c>
      <c r="AK34">
        <v>0</v>
      </c>
      <c r="AL34">
        <v>0.67</v>
      </c>
      <c r="AM34">
        <v>96.25</v>
      </c>
      <c r="AN34">
        <v>0</v>
      </c>
      <c r="AO34">
        <v>14.44</v>
      </c>
      <c r="AP34">
        <v>0</v>
      </c>
      <c r="AQ34">
        <v>0</v>
      </c>
      <c r="AR34">
        <v>45.48</v>
      </c>
      <c r="AS34">
        <v>21.72</v>
      </c>
      <c r="AT34">
        <v>51.16</v>
      </c>
      <c r="AU34">
        <v>0</v>
      </c>
      <c r="AV34">
        <v>190.2</v>
      </c>
      <c r="AW34">
        <v>8.66</v>
      </c>
      <c r="AX34">
        <v>0.96</v>
      </c>
      <c r="AY34">
        <v>0</v>
      </c>
      <c r="AZ34">
        <v>0</v>
      </c>
      <c r="BA34">
        <v>0</v>
      </c>
      <c r="BB34">
        <v>0.82</v>
      </c>
      <c r="BC34">
        <v>0.39</v>
      </c>
      <c r="BD34">
        <v>0.52</v>
      </c>
      <c r="BE34">
        <v>0.93</v>
      </c>
      <c r="BF34">
        <v>0.95</v>
      </c>
      <c r="BG34">
        <v>1.01</v>
      </c>
      <c r="BH34">
        <v>0.95</v>
      </c>
      <c r="BI34">
        <v>0.61</v>
      </c>
      <c r="BJ34">
        <v>0.61</v>
      </c>
      <c r="BK34">
        <v>1.35</v>
      </c>
      <c r="BL34">
        <v>0.77</v>
      </c>
      <c r="BM34">
        <v>0.48</v>
      </c>
      <c r="BN34">
        <v>2.89</v>
      </c>
      <c r="BO34">
        <v>0.67</v>
      </c>
      <c r="BP34">
        <v>0.57999999999999996</v>
      </c>
      <c r="BQ34">
        <v>0</v>
      </c>
      <c r="BR34">
        <v>25.93</v>
      </c>
      <c r="BS34">
        <v>67.38</v>
      </c>
      <c r="BT34">
        <v>0</v>
      </c>
      <c r="BU34">
        <v>18.899999999999999</v>
      </c>
      <c r="BV34">
        <v>8.1</v>
      </c>
    </row>
    <row r="35" spans="1:74">
      <c r="A35" t="s">
        <v>297</v>
      </c>
      <c r="G35" t="s">
        <v>77</v>
      </c>
      <c r="H35" s="115">
        <v>517.65</v>
      </c>
      <c r="I35" s="88">
        <v>197.11999999999998</v>
      </c>
      <c r="J35" s="88">
        <v>300.23</v>
      </c>
      <c r="K35" s="88">
        <v>0.96</v>
      </c>
      <c r="L35" s="88">
        <v>9.620000000000001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96.25</v>
      </c>
      <c r="Y35">
        <v>13.17</v>
      </c>
      <c r="Z35">
        <v>28.54</v>
      </c>
      <c r="AA35">
        <v>6.11</v>
      </c>
      <c r="AB35">
        <v>0.96</v>
      </c>
      <c r="AC35">
        <v>16.36</v>
      </c>
      <c r="AD35">
        <v>28.88</v>
      </c>
      <c r="AE35">
        <v>17.32</v>
      </c>
      <c r="AF35">
        <v>0</v>
      </c>
      <c r="AG35">
        <v>0</v>
      </c>
      <c r="AH35">
        <v>185.28</v>
      </c>
      <c r="AI35">
        <v>66.17</v>
      </c>
      <c r="AJ35">
        <v>0</v>
      </c>
      <c r="AK35">
        <v>0</v>
      </c>
      <c r="AL35">
        <v>0.72</v>
      </c>
      <c r="AM35">
        <v>96.25</v>
      </c>
      <c r="AN35">
        <v>0</v>
      </c>
      <c r="AO35">
        <v>14.44</v>
      </c>
      <c r="AP35">
        <v>0</v>
      </c>
      <c r="AQ35">
        <v>0</v>
      </c>
      <c r="AR35">
        <v>45.48</v>
      </c>
      <c r="AS35">
        <v>21.72</v>
      </c>
      <c r="AT35">
        <v>51.16</v>
      </c>
      <c r="AU35">
        <v>0</v>
      </c>
      <c r="AV35">
        <v>190.2</v>
      </c>
      <c r="AW35">
        <v>8.66</v>
      </c>
      <c r="AX35">
        <v>0.96</v>
      </c>
      <c r="AY35">
        <v>0</v>
      </c>
      <c r="AZ35">
        <v>0</v>
      </c>
      <c r="BA35">
        <v>0</v>
      </c>
      <c r="BB35">
        <v>0.96</v>
      </c>
      <c r="BC35">
        <v>0.39</v>
      </c>
      <c r="BD35">
        <v>0.52</v>
      </c>
      <c r="BE35">
        <v>0.93</v>
      </c>
      <c r="BF35">
        <v>0.95</v>
      </c>
      <c r="BG35">
        <v>1.01</v>
      </c>
      <c r="BH35">
        <v>0.95</v>
      </c>
      <c r="BI35">
        <v>0.61</v>
      </c>
      <c r="BJ35">
        <v>0.57999999999999996</v>
      </c>
      <c r="BK35">
        <v>1.35</v>
      </c>
      <c r="BL35">
        <v>0.77</v>
      </c>
      <c r="BM35">
        <v>0.48</v>
      </c>
      <c r="BN35">
        <v>2.89</v>
      </c>
      <c r="BO35">
        <v>0.67</v>
      </c>
      <c r="BP35">
        <v>0.57999999999999996</v>
      </c>
      <c r="BQ35">
        <v>0</v>
      </c>
      <c r="BR35">
        <v>25.93</v>
      </c>
      <c r="BS35">
        <v>67.38</v>
      </c>
      <c r="BT35">
        <v>0</v>
      </c>
      <c r="BU35">
        <v>21</v>
      </c>
      <c r="BV35">
        <v>9</v>
      </c>
    </row>
    <row r="36" spans="1:74">
      <c r="A36" t="s">
        <v>330</v>
      </c>
      <c r="G36" t="s">
        <v>78</v>
      </c>
      <c r="H36" s="115">
        <v>521.15</v>
      </c>
      <c r="I36" s="88">
        <v>198.61999999999998</v>
      </c>
      <c r="J36" s="88">
        <v>300.23</v>
      </c>
      <c r="K36" s="88">
        <v>0.96</v>
      </c>
      <c r="L36" s="88">
        <v>9.620000000000001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96.25</v>
      </c>
      <c r="Y36">
        <v>13.17</v>
      </c>
      <c r="Z36">
        <v>28.54</v>
      </c>
      <c r="AA36">
        <v>6.11</v>
      </c>
      <c r="AB36">
        <v>0.96</v>
      </c>
      <c r="AC36">
        <v>16.36</v>
      </c>
      <c r="AD36">
        <v>28.88</v>
      </c>
      <c r="AE36">
        <v>17.32</v>
      </c>
      <c r="AF36">
        <v>0</v>
      </c>
      <c r="AG36">
        <v>0</v>
      </c>
      <c r="AH36">
        <v>185.28</v>
      </c>
      <c r="AI36">
        <v>66.17</v>
      </c>
      <c r="AJ36">
        <v>0</v>
      </c>
      <c r="AK36">
        <v>0</v>
      </c>
      <c r="AL36">
        <v>0.72</v>
      </c>
      <c r="AM36">
        <v>96.25</v>
      </c>
      <c r="AN36">
        <v>0</v>
      </c>
      <c r="AO36">
        <v>14.44</v>
      </c>
      <c r="AP36">
        <v>0</v>
      </c>
      <c r="AQ36">
        <v>0</v>
      </c>
      <c r="AR36">
        <v>45.48</v>
      </c>
      <c r="AS36">
        <v>21.72</v>
      </c>
      <c r="AT36">
        <v>51.16</v>
      </c>
      <c r="AU36">
        <v>0</v>
      </c>
      <c r="AV36">
        <v>190.2</v>
      </c>
      <c r="AW36">
        <v>8.66</v>
      </c>
      <c r="AX36">
        <v>0.96</v>
      </c>
      <c r="AY36">
        <v>0</v>
      </c>
      <c r="AZ36">
        <v>0</v>
      </c>
      <c r="BA36">
        <v>0</v>
      </c>
      <c r="BB36">
        <v>0.96</v>
      </c>
      <c r="BC36">
        <v>0.39</v>
      </c>
      <c r="BD36">
        <v>0.52</v>
      </c>
      <c r="BE36">
        <v>0.93</v>
      </c>
      <c r="BF36">
        <v>0.95</v>
      </c>
      <c r="BG36">
        <v>1.01</v>
      </c>
      <c r="BH36">
        <v>0.95</v>
      </c>
      <c r="BI36">
        <v>0.61</v>
      </c>
      <c r="BJ36">
        <v>0.57999999999999996</v>
      </c>
      <c r="BK36">
        <v>1.35</v>
      </c>
      <c r="BL36">
        <v>0.77</v>
      </c>
      <c r="BM36">
        <v>0.48</v>
      </c>
      <c r="BN36">
        <v>2.89</v>
      </c>
      <c r="BO36">
        <v>0.67</v>
      </c>
      <c r="BP36">
        <v>0.57999999999999996</v>
      </c>
      <c r="BQ36">
        <v>0</v>
      </c>
      <c r="BR36">
        <v>25.93</v>
      </c>
      <c r="BS36">
        <v>67.38</v>
      </c>
      <c r="BT36">
        <v>0</v>
      </c>
      <c r="BU36">
        <v>24.5</v>
      </c>
      <c r="BV36">
        <v>10.5</v>
      </c>
    </row>
    <row r="37" spans="1:74">
      <c r="A37" t="s">
        <v>331</v>
      </c>
      <c r="G37" t="s">
        <v>79</v>
      </c>
      <c r="H37" s="115">
        <v>526.75</v>
      </c>
      <c r="I37" s="88">
        <v>201.01999999999998</v>
      </c>
      <c r="J37" s="88">
        <v>300.23</v>
      </c>
      <c r="K37" s="88">
        <v>0.96</v>
      </c>
      <c r="L37" s="88">
        <v>9.620000000000001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96.25</v>
      </c>
      <c r="Y37">
        <v>13.17</v>
      </c>
      <c r="Z37">
        <v>28.54</v>
      </c>
      <c r="AA37">
        <v>6.11</v>
      </c>
      <c r="AB37">
        <v>0.96</v>
      </c>
      <c r="AC37">
        <v>16.36</v>
      </c>
      <c r="AD37">
        <v>28.88</v>
      </c>
      <c r="AE37">
        <v>17.32</v>
      </c>
      <c r="AF37">
        <v>0</v>
      </c>
      <c r="AG37">
        <v>0</v>
      </c>
      <c r="AH37">
        <v>185.28</v>
      </c>
      <c r="AI37">
        <v>66.17</v>
      </c>
      <c r="AJ37">
        <v>0</v>
      </c>
      <c r="AK37">
        <v>0</v>
      </c>
      <c r="AL37">
        <v>0.72</v>
      </c>
      <c r="AM37">
        <v>96.25</v>
      </c>
      <c r="AN37">
        <v>0</v>
      </c>
      <c r="AO37">
        <v>14.44</v>
      </c>
      <c r="AP37">
        <v>0</v>
      </c>
      <c r="AQ37">
        <v>0</v>
      </c>
      <c r="AR37">
        <v>45.48</v>
      </c>
      <c r="AS37">
        <v>21.72</v>
      </c>
      <c r="AT37">
        <v>51.16</v>
      </c>
      <c r="AU37">
        <v>0</v>
      </c>
      <c r="AV37">
        <v>190.2</v>
      </c>
      <c r="AW37">
        <v>8.66</v>
      </c>
      <c r="AX37">
        <v>0.96</v>
      </c>
      <c r="AY37">
        <v>0</v>
      </c>
      <c r="AZ37">
        <v>0</v>
      </c>
      <c r="BA37">
        <v>0</v>
      </c>
      <c r="BB37">
        <v>0.96</v>
      </c>
      <c r="BC37">
        <v>0.39</v>
      </c>
      <c r="BD37">
        <v>0.52</v>
      </c>
      <c r="BE37">
        <v>0.93</v>
      </c>
      <c r="BF37">
        <v>0.95</v>
      </c>
      <c r="BG37">
        <v>1.01</v>
      </c>
      <c r="BH37">
        <v>0.95</v>
      </c>
      <c r="BI37">
        <v>0.61</v>
      </c>
      <c r="BJ37">
        <v>0.57999999999999996</v>
      </c>
      <c r="BK37">
        <v>1.35</v>
      </c>
      <c r="BL37">
        <v>0.77</v>
      </c>
      <c r="BM37">
        <v>0.48</v>
      </c>
      <c r="BN37">
        <v>2.89</v>
      </c>
      <c r="BO37">
        <v>0.67</v>
      </c>
      <c r="BP37">
        <v>0.57999999999999996</v>
      </c>
      <c r="BQ37">
        <v>0</v>
      </c>
      <c r="BR37">
        <v>25.93</v>
      </c>
      <c r="BS37">
        <v>67.38</v>
      </c>
      <c r="BT37">
        <v>0</v>
      </c>
      <c r="BU37">
        <v>30.1</v>
      </c>
      <c r="BV37">
        <v>12.9</v>
      </c>
    </row>
    <row r="38" spans="1:74">
      <c r="A38" t="s">
        <v>332</v>
      </c>
      <c r="G38" t="s">
        <v>80</v>
      </c>
      <c r="H38" s="115">
        <v>530.25</v>
      </c>
      <c r="I38" s="88">
        <v>202.51999999999998</v>
      </c>
      <c r="J38" s="88">
        <v>300.23</v>
      </c>
      <c r="K38" s="88">
        <v>0.96</v>
      </c>
      <c r="L38" s="88">
        <v>9.620000000000001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96.25</v>
      </c>
      <c r="Y38">
        <v>13.17</v>
      </c>
      <c r="Z38">
        <v>28.54</v>
      </c>
      <c r="AA38">
        <v>6.11</v>
      </c>
      <c r="AB38">
        <v>0.96</v>
      </c>
      <c r="AC38">
        <v>16.36</v>
      </c>
      <c r="AD38">
        <v>28.88</v>
      </c>
      <c r="AE38">
        <v>17.32</v>
      </c>
      <c r="AF38">
        <v>0</v>
      </c>
      <c r="AG38">
        <v>0</v>
      </c>
      <c r="AH38">
        <v>185.28</v>
      </c>
      <c r="AI38">
        <v>66.17</v>
      </c>
      <c r="AJ38">
        <v>0</v>
      </c>
      <c r="AK38">
        <v>0</v>
      </c>
      <c r="AL38">
        <v>0.72</v>
      </c>
      <c r="AM38">
        <v>96.25</v>
      </c>
      <c r="AN38">
        <v>0</v>
      </c>
      <c r="AO38">
        <v>14.44</v>
      </c>
      <c r="AP38">
        <v>0</v>
      </c>
      <c r="AQ38">
        <v>0</v>
      </c>
      <c r="AR38">
        <v>45.48</v>
      </c>
      <c r="AS38">
        <v>21.72</v>
      </c>
      <c r="AT38">
        <v>51.16</v>
      </c>
      <c r="AU38">
        <v>0</v>
      </c>
      <c r="AV38">
        <v>190.2</v>
      </c>
      <c r="AW38">
        <v>8.66</v>
      </c>
      <c r="AX38">
        <v>0.96</v>
      </c>
      <c r="AY38">
        <v>0</v>
      </c>
      <c r="AZ38">
        <v>0</v>
      </c>
      <c r="BA38">
        <v>0</v>
      </c>
      <c r="BB38">
        <v>0.96</v>
      </c>
      <c r="BC38">
        <v>0.39</v>
      </c>
      <c r="BD38">
        <v>0.52</v>
      </c>
      <c r="BE38">
        <v>0.93</v>
      </c>
      <c r="BF38">
        <v>0.95</v>
      </c>
      <c r="BG38">
        <v>1.01</v>
      </c>
      <c r="BH38">
        <v>0.95</v>
      </c>
      <c r="BI38">
        <v>0.61</v>
      </c>
      <c r="BJ38">
        <v>0.57999999999999996</v>
      </c>
      <c r="BK38">
        <v>1.35</v>
      </c>
      <c r="BL38">
        <v>0.77</v>
      </c>
      <c r="BM38">
        <v>0.48</v>
      </c>
      <c r="BN38">
        <v>2.89</v>
      </c>
      <c r="BO38">
        <v>0.67</v>
      </c>
      <c r="BP38">
        <v>0.57999999999999996</v>
      </c>
      <c r="BQ38">
        <v>0</v>
      </c>
      <c r="BR38">
        <v>25.93</v>
      </c>
      <c r="BS38">
        <v>67.38</v>
      </c>
      <c r="BT38">
        <v>0</v>
      </c>
      <c r="BU38">
        <v>33.6</v>
      </c>
      <c r="BV38">
        <v>14.4</v>
      </c>
    </row>
    <row r="39" spans="1:74">
      <c r="A39" t="s">
        <v>333</v>
      </c>
      <c r="G39" t="s">
        <v>81</v>
      </c>
      <c r="H39" s="115">
        <v>535.38999999999987</v>
      </c>
      <c r="I39" s="88">
        <v>204.61999999999998</v>
      </c>
      <c r="J39" s="88">
        <v>300.23</v>
      </c>
      <c r="K39" s="88">
        <v>49.08</v>
      </c>
      <c r="L39" s="88">
        <v>9.620000000000001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96.25</v>
      </c>
      <c r="Y39">
        <v>13.17</v>
      </c>
      <c r="Z39">
        <v>28.54</v>
      </c>
      <c r="AA39">
        <v>6.11</v>
      </c>
      <c r="AB39">
        <v>0.96</v>
      </c>
      <c r="AC39">
        <v>16.36</v>
      </c>
      <c r="AD39">
        <v>28.88</v>
      </c>
      <c r="AE39">
        <v>17.32</v>
      </c>
      <c r="AF39">
        <v>0</v>
      </c>
      <c r="AG39">
        <v>0</v>
      </c>
      <c r="AH39">
        <v>185.28</v>
      </c>
      <c r="AI39">
        <v>66.17</v>
      </c>
      <c r="AJ39">
        <v>0</v>
      </c>
      <c r="AK39">
        <v>0</v>
      </c>
      <c r="AL39">
        <v>0.96</v>
      </c>
      <c r="AM39">
        <v>96.25</v>
      </c>
      <c r="AN39">
        <v>0</v>
      </c>
      <c r="AO39">
        <v>14.44</v>
      </c>
      <c r="AP39">
        <v>0</v>
      </c>
      <c r="AQ39">
        <v>0</v>
      </c>
      <c r="AR39">
        <v>45.48</v>
      </c>
      <c r="AS39">
        <v>21.72</v>
      </c>
      <c r="AT39">
        <v>51.16</v>
      </c>
      <c r="AU39">
        <v>0</v>
      </c>
      <c r="AV39">
        <v>190.2</v>
      </c>
      <c r="AW39">
        <v>8.66</v>
      </c>
      <c r="AX39">
        <v>0.96</v>
      </c>
      <c r="AY39">
        <v>0</v>
      </c>
      <c r="AZ39">
        <v>48.12</v>
      </c>
      <c r="BA39">
        <v>0</v>
      </c>
      <c r="BB39">
        <v>0.96</v>
      </c>
      <c r="BC39">
        <v>0.39</v>
      </c>
      <c r="BD39">
        <v>0.52</v>
      </c>
      <c r="BE39">
        <v>0.93</v>
      </c>
      <c r="BF39">
        <v>0.95</v>
      </c>
      <c r="BG39">
        <v>1.01</v>
      </c>
      <c r="BH39">
        <v>0.95</v>
      </c>
      <c r="BI39">
        <v>0.61</v>
      </c>
      <c r="BJ39">
        <v>0.57999999999999996</v>
      </c>
      <c r="BK39">
        <v>1.35</v>
      </c>
      <c r="BL39">
        <v>0.77</v>
      </c>
      <c r="BM39">
        <v>0.48</v>
      </c>
      <c r="BN39">
        <v>2.89</v>
      </c>
      <c r="BO39">
        <v>0.67</v>
      </c>
      <c r="BP39">
        <v>0.57999999999999996</v>
      </c>
      <c r="BQ39">
        <v>0</v>
      </c>
      <c r="BR39">
        <v>25.93</v>
      </c>
      <c r="BS39">
        <v>67.38</v>
      </c>
      <c r="BT39">
        <v>0</v>
      </c>
      <c r="BU39">
        <v>38.5</v>
      </c>
      <c r="BV39">
        <v>16.5</v>
      </c>
    </row>
    <row r="40" spans="1:74">
      <c r="A40" t="s">
        <v>354</v>
      </c>
      <c r="G40" t="s">
        <v>82</v>
      </c>
      <c r="H40" s="115">
        <v>535.38999999999987</v>
      </c>
      <c r="I40" s="88">
        <v>204.61999999999998</v>
      </c>
      <c r="J40" s="88">
        <v>300.23</v>
      </c>
      <c r="K40" s="88">
        <v>49.08</v>
      </c>
      <c r="L40" s="88">
        <v>9.620000000000001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96.25</v>
      </c>
      <c r="Y40">
        <v>13.17</v>
      </c>
      <c r="Z40">
        <v>28.54</v>
      </c>
      <c r="AA40">
        <v>6.11</v>
      </c>
      <c r="AB40">
        <v>0.96</v>
      </c>
      <c r="AC40">
        <v>16.36</v>
      </c>
      <c r="AD40">
        <v>28.88</v>
      </c>
      <c r="AE40">
        <v>17.32</v>
      </c>
      <c r="AF40">
        <v>0</v>
      </c>
      <c r="AG40">
        <v>0</v>
      </c>
      <c r="AH40">
        <v>185.28</v>
      </c>
      <c r="AI40">
        <v>66.17</v>
      </c>
      <c r="AJ40">
        <v>0</v>
      </c>
      <c r="AK40">
        <v>0</v>
      </c>
      <c r="AL40">
        <v>0.96</v>
      </c>
      <c r="AM40">
        <v>96.25</v>
      </c>
      <c r="AN40">
        <v>0</v>
      </c>
      <c r="AO40">
        <v>14.44</v>
      </c>
      <c r="AP40">
        <v>0</v>
      </c>
      <c r="AQ40">
        <v>0</v>
      </c>
      <c r="AR40">
        <v>45.48</v>
      </c>
      <c r="AS40">
        <v>21.72</v>
      </c>
      <c r="AT40">
        <v>51.16</v>
      </c>
      <c r="AU40">
        <v>0</v>
      </c>
      <c r="AV40">
        <v>190.2</v>
      </c>
      <c r="AW40">
        <v>8.66</v>
      </c>
      <c r="AX40">
        <v>0.96</v>
      </c>
      <c r="AY40">
        <v>0</v>
      </c>
      <c r="AZ40">
        <v>48.12</v>
      </c>
      <c r="BA40">
        <v>0</v>
      </c>
      <c r="BB40">
        <v>0.96</v>
      </c>
      <c r="BC40">
        <v>0.39</v>
      </c>
      <c r="BD40">
        <v>0.52</v>
      </c>
      <c r="BE40">
        <v>0.93</v>
      </c>
      <c r="BF40">
        <v>0.95</v>
      </c>
      <c r="BG40">
        <v>1.01</v>
      </c>
      <c r="BH40">
        <v>0.95</v>
      </c>
      <c r="BI40">
        <v>0.61</v>
      </c>
      <c r="BJ40">
        <v>0.57999999999999996</v>
      </c>
      <c r="BK40">
        <v>1.35</v>
      </c>
      <c r="BL40">
        <v>0.77</v>
      </c>
      <c r="BM40">
        <v>0.48</v>
      </c>
      <c r="BN40">
        <v>2.89</v>
      </c>
      <c r="BO40">
        <v>0.67</v>
      </c>
      <c r="BP40">
        <v>0.57999999999999996</v>
      </c>
      <c r="BQ40">
        <v>0</v>
      </c>
      <c r="BR40">
        <v>25.93</v>
      </c>
      <c r="BS40">
        <v>67.38</v>
      </c>
      <c r="BT40">
        <v>0</v>
      </c>
      <c r="BU40">
        <v>38.5</v>
      </c>
      <c r="BV40">
        <v>16.5</v>
      </c>
    </row>
    <row r="41" spans="1:74">
      <c r="A41" t="s">
        <v>355</v>
      </c>
      <c r="G41" t="s">
        <v>83</v>
      </c>
      <c r="H41" s="115">
        <v>540.29</v>
      </c>
      <c r="I41" s="88">
        <v>206.71999999999997</v>
      </c>
      <c r="J41" s="88">
        <v>300.23</v>
      </c>
      <c r="K41" s="88">
        <v>49.08</v>
      </c>
      <c r="L41" s="88">
        <v>9.620000000000001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96.25</v>
      </c>
      <c r="Y41">
        <v>13.17</v>
      </c>
      <c r="Z41">
        <v>28.54</v>
      </c>
      <c r="AA41">
        <v>6.11</v>
      </c>
      <c r="AB41">
        <v>0.96</v>
      </c>
      <c r="AC41">
        <v>16.36</v>
      </c>
      <c r="AD41">
        <v>28.88</v>
      </c>
      <c r="AE41">
        <v>17.32</v>
      </c>
      <c r="AF41">
        <v>0</v>
      </c>
      <c r="AG41">
        <v>0</v>
      </c>
      <c r="AH41">
        <v>185.28</v>
      </c>
      <c r="AI41">
        <v>66.17</v>
      </c>
      <c r="AJ41">
        <v>0</v>
      </c>
      <c r="AK41">
        <v>0</v>
      </c>
      <c r="AL41">
        <v>0.96</v>
      </c>
      <c r="AM41">
        <v>96.25</v>
      </c>
      <c r="AN41">
        <v>0</v>
      </c>
      <c r="AO41">
        <v>14.44</v>
      </c>
      <c r="AP41">
        <v>0</v>
      </c>
      <c r="AQ41">
        <v>0</v>
      </c>
      <c r="AR41">
        <v>45.48</v>
      </c>
      <c r="AS41">
        <v>21.72</v>
      </c>
      <c r="AT41">
        <v>51.16</v>
      </c>
      <c r="AU41">
        <v>0</v>
      </c>
      <c r="AV41">
        <v>190.2</v>
      </c>
      <c r="AW41">
        <v>8.66</v>
      </c>
      <c r="AX41">
        <v>0.96</v>
      </c>
      <c r="AY41">
        <v>0</v>
      </c>
      <c r="AZ41">
        <v>48.12</v>
      </c>
      <c r="BA41">
        <v>0</v>
      </c>
      <c r="BB41">
        <v>0.96</v>
      </c>
      <c r="BC41">
        <v>0.39</v>
      </c>
      <c r="BD41">
        <v>0.52</v>
      </c>
      <c r="BE41">
        <v>0.93</v>
      </c>
      <c r="BF41">
        <v>0.95</v>
      </c>
      <c r="BG41">
        <v>1.01</v>
      </c>
      <c r="BH41">
        <v>0.95</v>
      </c>
      <c r="BI41">
        <v>0.61</v>
      </c>
      <c r="BJ41">
        <v>0.57999999999999996</v>
      </c>
      <c r="BK41">
        <v>1.35</v>
      </c>
      <c r="BL41">
        <v>0.77</v>
      </c>
      <c r="BM41">
        <v>0.48</v>
      </c>
      <c r="BN41">
        <v>2.89</v>
      </c>
      <c r="BO41">
        <v>0.67</v>
      </c>
      <c r="BP41">
        <v>0.57999999999999996</v>
      </c>
      <c r="BQ41">
        <v>0</v>
      </c>
      <c r="BR41">
        <v>25.93</v>
      </c>
      <c r="BS41">
        <v>67.38</v>
      </c>
      <c r="BT41">
        <v>0</v>
      </c>
      <c r="BU41">
        <v>43.4</v>
      </c>
      <c r="BV41">
        <v>18.600000000000001</v>
      </c>
    </row>
    <row r="42" spans="1:74">
      <c r="A42" t="s">
        <v>356</v>
      </c>
      <c r="G42" t="s">
        <v>84</v>
      </c>
      <c r="H42" s="115">
        <v>544.4899999999999</v>
      </c>
      <c r="I42" s="88">
        <v>208.51999999999998</v>
      </c>
      <c r="J42" s="88">
        <v>300.23</v>
      </c>
      <c r="K42" s="88">
        <v>49.08</v>
      </c>
      <c r="L42" s="88">
        <v>9.620000000000001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96.25</v>
      </c>
      <c r="Y42">
        <v>13.17</v>
      </c>
      <c r="Z42">
        <v>28.54</v>
      </c>
      <c r="AA42">
        <v>6.11</v>
      </c>
      <c r="AB42">
        <v>0.96</v>
      </c>
      <c r="AC42">
        <v>16.36</v>
      </c>
      <c r="AD42">
        <v>28.88</v>
      </c>
      <c r="AE42">
        <v>17.32</v>
      </c>
      <c r="AF42">
        <v>0</v>
      </c>
      <c r="AG42">
        <v>0</v>
      </c>
      <c r="AH42">
        <v>185.28</v>
      </c>
      <c r="AI42">
        <v>66.17</v>
      </c>
      <c r="AJ42">
        <v>0</v>
      </c>
      <c r="AK42">
        <v>0</v>
      </c>
      <c r="AL42">
        <v>0.96</v>
      </c>
      <c r="AM42">
        <v>96.25</v>
      </c>
      <c r="AN42">
        <v>0</v>
      </c>
      <c r="AO42">
        <v>14.44</v>
      </c>
      <c r="AP42">
        <v>0</v>
      </c>
      <c r="AQ42">
        <v>0</v>
      </c>
      <c r="AR42">
        <v>45.48</v>
      </c>
      <c r="AS42">
        <v>21.72</v>
      </c>
      <c r="AT42">
        <v>51.16</v>
      </c>
      <c r="AU42">
        <v>0</v>
      </c>
      <c r="AV42">
        <v>190.2</v>
      </c>
      <c r="AW42">
        <v>8.66</v>
      </c>
      <c r="AX42">
        <v>0.96</v>
      </c>
      <c r="AY42">
        <v>0</v>
      </c>
      <c r="AZ42">
        <v>48.12</v>
      </c>
      <c r="BA42">
        <v>0</v>
      </c>
      <c r="BB42">
        <v>0.96</v>
      </c>
      <c r="BC42">
        <v>0.39</v>
      </c>
      <c r="BD42">
        <v>0.52</v>
      </c>
      <c r="BE42">
        <v>0.93</v>
      </c>
      <c r="BF42">
        <v>0.95</v>
      </c>
      <c r="BG42">
        <v>1.01</v>
      </c>
      <c r="BH42">
        <v>0.95</v>
      </c>
      <c r="BI42">
        <v>0.61</v>
      </c>
      <c r="BJ42">
        <v>0.57999999999999996</v>
      </c>
      <c r="BK42">
        <v>1.35</v>
      </c>
      <c r="BL42">
        <v>0.77</v>
      </c>
      <c r="BM42">
        <v>0.48</v>
      </c>
      <c r="BN42">
        <v>2.89</v>
      </c>
      <c r="BO42">
        <v>0.67</v>
      </c>
      <c r="BP42">
        <v>0.57999999999999996</v>
      </c>
      <c r="BQ42">
        <v>0</v>
      </c>
      <c r="BR42">
        <v>25.93</v>
      </c>
      <c r="BS42">
        <v>67.38</v>
      </c>
      <c r="BT42">
        <v>0</v>
      </c>
      <c r="BU42">
        <v>47.6</v>
      </c>
      <c r="BV42">
        <v>20.399999999999999</v>
      </c>
    </row>
    <row r="43" spans="1:74">
      <c r="A43" t="s">
        <v>362</v>
      </c>
      <c r="G43" t="s">
        <v>85</v>
      </c>
      <c r="H43" s="115">
        <v>546.90999999999985</v>
      </c>
      <c r="I43" s="88">
        <v>209.11999999999998</v>
      </c>
      <c r="J43" s="88">
        <v>300.23</v>
      </c>
      <c r="K43" s="88">
        <v>49.08</v>
      </c>
      <c r="L43" s="88">
        <v>3.84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96.25</v>
      </c>
      <c r="Y43">
        <v>13.17</v>
      </c>
      <c r="Z43">
        <v>28.54</v>
      </c>
      <c r="AA43">
        <v>7.13</v>
      </c>
      <c r="AB43">
        <v>0.96</v>
      </c>
      <c r="AC43">
        <v>16.36</v>
      </c>
      <c r="AD43">
        <v>28.88</v>
      </c>
      <c r="AE43">
        <v>17.32</v>
      </c>
      <c r="AF43">
        <v>0</v>
      </c>
      <c r="AG43">
        <v>0</v>
      </c>
      <c r="AH43">
        <v>185.28</v>
      </c>
      <c r="AI43">
        <v>66.17</v>
      </c>
      <c r="AJ43">
        <v>0</v>
      </c>
      <c r="AK43">
        <v>0</v>
      </c>
      <c r="AL43">
        <v>0.96</v>
      </c>
      <c r="AM43">
        <v>96.25</v>
      </c>
      <c r="AN43">
        <v>0</v>
      </c>
      <c r="AO43">
        <v>14.44</v>
      </c>
      <c r="AP43">
        <v>0</v>
      </c>
      <c r="AQ43">
        <v>0</v>
      </c>
      <c r="AR43">
        <v>45.48</v>
      </c>
      <c r="AS43">
        <v>21.72</v>
      </c>
      <c r="AT43">
        <v>51.16</v>
      </c>
      <c r="AU43">
        <v>0</v>
      </c>
      <c r="AV43">
        <v>190.2</v>
      </c>
      <c r="AW43">
        <v>1.92</v>
      </c>
      <c r="AX43">
        <v>1.92</v>
      </c>
      <c r="AY43">
        <v>0</v>
      </c>
      <c r="AZ43">
        <v>48.12</v>
      </c>
      <c r="BA43">
        <v>0</v>
      </c>
      <c r="BB43">
        <v>0.96</v>
      </c>
      <c r="BC43">
        <v>0.39</v>
      </c>
      <c r="BD43">
        <v>0.52</v>
      </c>
      <c r="BE43">
        <v>0.93</v>
      </c>
      <c r="BF43">
        <v>0.95</v>
      </c>
      <c r="BG43">
        <v>1.01</v>
      </c>
      <c r="BH43">
        <v>0.95</v>
      </c>
      <c r="BI43">
        <v>0.61</v>
      </c>
      <c r="BJ43">
        <v>0.57999999999999996</v>
      </c>
      <c r="BK43">
        <v>1.35</v>
      </c>
      <c r="BL43">
        <v>0.77</v>
      </c>
      <c r="BM43">
        <v>0.48</v>
      </c>
      <c r="BN43">
        <v>2.89</v>
      </c>
      <c r="BO43">
        <v>0.67</v>
      </c>
      <c r="BP43">
        <v>0.57999999999999996</v>
      </c>
      <c r="BQ43">
        <v>0</v>
      </c>
      <c r="BR43">
        <v>25.93</v>
      </c>
      <c r="BS43">
        <v>67.38</v>
      </c>
      <c r="BT43">
        <v>0</v>
      </c>
      <c r="BU43">
        <v>49</v>
      </c>
      <c r="BV43">
        <v>21</v>
      </c>
    </row>
    <row r="44" spans="1:74">
      <c r="A44" t="s">
        <v>366</v>
      </c>
      <c r="G44" t="s">
        <v>86</v>
      </c>
      <c r="H44" s="115">
        <v>550.40999999999985</v>
      </c>
      <c r="I44" s="88">
        <v>210.61999999999998</v>
      </c>
      <c r="J44" s="88">
        <v>300.23</v>
      </c>
      <c r="K44" s="88">
        <v>49.08</v>
      </c>
      <c r="L44" s="88">
        <v>3.84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96.25</v>
      </c>
      <c r="Y44">
        <v>13.17</v>
      </c>
      <c r="Z44">
        <v>28.54</v>
      </c>
      <c r="AA44">
        <v>7.13</v>
      </c>
      <c r="AB44">
        <v>0.96</v>
      </c>
      <c r="AC44">
        <v>16.36</v>
      </c>
      <c r="AD44">
        <v>28.88</v>
      </c>
      <c r="AE44">
        <v>17.32</v>
      </c>
      <c r="AF44">
        <v>0</v>
      </c>
      <c r="AG44">
        <v>0</v>
      </c>
      <c r="AH44">
        <v>185.28</v>
      </c>
      <c r="AI44">
        <v>66.17</v>
      </c>
      <c r="AJ44">
        <v>0</v>
      </c>
      <c r="AK44">
        <v>0</v>
      </c>
      <c r="AL44">
        <v>0.96</v>
      </c>
      <c r="AM44">
        <v>96.25</v>
      </c>
      <c r="AN44">
        <v>0</v>
      </c>
      <c r="AO44">
        <v>14.44</v>
      </c>
      <c r="AP44">
        <v>0</v>
      </c>
      <c r="AQ44">
        <v>0</v>
      </c>
      <c r="AR44">
        <v>45.48</v>
      </c>
      <c r="AS44">
        <v>21.72</v>
      </c>
      <c r="AT44">
        <v>51.16</v>
      </c>
      <c r="AU44">
        <v>0</v>
      </c>
      <c r="AV44">
        <v>190.2</v>
      </c>
      <c r="AW44">
        <v>1.92</v>
      </c>
      <c r="AX44">
        <v>1.92</v>
      </c>
      <c r="AY44">
        <v>0</v>
      </c>
      <c r="AZ44">
        <v>48.12</v>
      </c>
      <c r="BA44">
        <v>0</v>
      </c>
      <c r="BB44">
        <v>0.96</v>
      </c>
      <c r="BC44">
        <v>0.39</v>
      </c>
      <c r="BD44">
        <v>0.52</v>
      </c>
      <c r="BE44">
        <v>0.93</v>
      </c>
      <c r="BF44">
        <v>0.95</v>
      </c>
      <c r="BG44">
        <v>1.01</v>
      </c>
      <c r="BH44">
        <v>0.95</v>
      </c>
      <c r="BI44">
        <v>0.61</v>
      </c>
      <c r="BJ44">
        <v>0.57999999999999996</v>
      </c>
      <c r="BK44">
        <v>1.35</v>
      </c>
      <c r="BL44">
        <v>0.77</v>
      </c>
      <c r="BM44">
        <v>0.48</v>
      </c>
      <c r="BN44">
        <v>2.89</v>
      </c>
      <c r="BO44">
        <v>0.67</v>
      </c>
      <c r="BP44">
        <v>0.57999999999999996</v>
      </c>
      <c r="BQ44">
        <v>0</v>
      </c>
      <c r="BR44">
        <v>25.93</v>
      </c>
      <c r="BS44">
        <v>67.38</v>
      </c>
      <c r="BT44">
        <v>0</v>
      </c>
      <c r="BU44">
        <v>52.5</v>
      </c>
      <c r="BV44">
        <v>22.5</v>
      </c>
    </row>
    <row r="45" spans="1:74">
      <c r="A45" t="s">
        <v>389</v>
      </c>
      <c r="G45" t="s">
        <v>87</v>
      </c>
      <c r="H45" s="115">
        <v>550.40999999999985</v>
      </c>
      <c r="I45" s="88">
        <v>210.61999999999998</v>
      </c>
      <c r="J45" s="88">
        <v>300.23</v>
      </c>
      <c r="K45" s="88">
        <v>49.08</v>
      </c>
      <c r="L45" s="88">
        <v>3.84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96.25</v>
      </c>
      <c r="Y45">
        <v>13.17</v>
      </c>
      <c r="Z45">
        <v>28.54</v>
      </c>
      <c r="AA45">
        <v>7.13</v>
      </c>
      <c r="AB45">
        <v>0.96</v>
      </c>
      <c r="AC45">
        <v>16.36</v>
      </c>
      <c r="AD45">
        <v>28.88</v>
      </c>
      <c r="AE45">
        <v>17.32</v>
      </c>
      <c r="AF45">
        <v>0</v>
      </c>
      <c r="AG45">
        <v>0</v>
      </c>
      <c r="AH45">
        <v>185.28</v>
      </c>
      <c r="AI45">
        <v>66.17</v>
      </c>
      <c r="AJ45">
        <v>0</v>
      </c>
      <c r="AK45">
        <v>0</v>
      </c>
      <c r="AL45">
        <v>0.96</v>
      </c>
      <c r="AM45">
        <v>96.25</v>
      </c>
      <c r="AN45">
        <v>0</v>
      </c>
      <c r="AO45">
        <v>14.44</v>
      </c>
      <c r="AP45">
        <v>0</v>
      </c>
      <c r="AQ45">
        <v>0</v>
      </c>
      <c r="AR45">
        <v>45.48</v>
      </c>
      <c r="AS45">
        <v>21.72</v>
      </c>
      <c r="AT45">
        <v>51.16</v>
      </c>
      <c r="AU45">
        <v>0</v>
      </c>
      <c r="AV45">
        <v>190.2</v>
      </c>
      <c r="AW45">
        <v>1.92</v>
      </c>
      <c r="AX45">
        <v>1.92</v>
      </c>
      <c r="AY45">
        <v>0</v>
      </c>
      <c r="AZ45">
        <v>48.12</v>
      </c>
      <c r="BA45">
        <v>0</v>
      </c>
      <c r="BB45">
        <v>0.96</v>
      </c>
      <c r="BC45">
        <v>0.39</v>
      </c>
      <c r="BD45">
        <v>0.52</v>
      </c>
      <c r="BE45">
        <v>0.93</v>
      </c>
      <c r="BF45">
        <v>0.95</v>
      </c>
      <c r="BG45">
        <v>1.01</v>
      </c>
      <c r="BH45">
        <v>0.95</v>
      </c>
      <c r="BI45">
        <v>0.61</v>
      </c>
      <c r="BJ45">
        <v>0.57999999999999996</v>
      </c>
      <c r="BK45">
        <v>1.35</v>
      </c>
      <c r="BL45">
        <v>0.77</v>
      </c>
      <c r="BM45">
        <v>0.48</v>
      </c>
      <c r="BN45">
        <v>2.89</v>
      </c>
      <c r="BO45">
        <v>0.67</v>
      </c>
      <c r="BP45">
        <v>0.57999999999999996</v>
      </c>
      <c r="BQ45">
        <v>0</v>
      </c>
      <c r="BR45">
        <v>25.93</v>
      </c>
      <c r="BS45">
        <v>67.38</v>
      </c>
      <c r="BT45">
        <v>0</v>
      </c>
      <c r="BU45">
        <v>52.5</v>
      </c>
      <c r="BV45">
        <v>22.5</v>
      </c>
    </row>
    <row r="46" spans="1:74">
      <c r="A46" t="s">
        <v>390</v>
      </c>
      <c r="G46" t="s">
        <v>88</v>
      </c>
      <c r="H46" s="115">
        <v>555.30999999999995</v>
      </c>
      <c r="I46" s="88">
        <v>212.71999999999997</v>
      </c>
      <c r="J46" s="88">
        <v>300.23</v>
      </c>
      <c r="K46" s="88">
        <v>49.08</v>
      </c>
      <c r="L46" s="88">
        <v>3.84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96.25</v>
      </c>
      <c r="Y46">
        <v>13.17</v>
      </c>
      <c r="Z46">
        <v>28.54</v>
      </c>
      <c r="AA46">
        <v>7.13</v>
      </c>
      <c r="AB46">
        <v>0.96</v>
      </c>
      <c r="AC46">
        <v>16.36</v>
      </c>
      <c r="AD46">
        <v>28.88</v>
      </c>
      <c r="AE46">
        <v>17.32</v>
      </c>
      <c r="AF46">
        <v>0</v>
      </c>
      <c r="AG46">
        <v>0</v>
      </c>
      <c r="AH46">
        <v>185.28</v>
      </c>
      <c r="AI46">
        <v>66.17</v>
      </c>
      <c r="AJ46">
        <v>0</v>
      </c>
      <c r="AK46">
        <v>0</v>
      </c>
      <c r="AL46">
        <v>0.96</v>
      </c>
      <c r="AM46">
        <v>96.25</v>
      </c>
      <c r="AN46">
        <v>0</v>
      </c>
      <c r="AO46">
        <v>14.44</v>
      </c>
      <c r="AP46">
        <v>0</v>
      </c>
      <c r="AQ46">
        <v>0</v>
      </c>
      <c r="AR46">
        <v>45.48</v>
      </c>
      <c r="AS46">
        <v>21.72</v>
      </c>
      <c r="AT46">
        <v>51.16</v>
      </c>
      <c r="AU46">
        <v>0</v>
      </c>
      <c r="AV46">
        <v>190.2</v>
      </c>
      <c r="AW46">
        <v>1.92</v>
      </c>
      <c r="AX46">
        <v>1.92</v>
      </c>
      <c r="AY46">
        <v>0</v>
      </c>
      <c r="AZ46">
        <v>48.12</v>
      </c>
      <c r="BA46">
        <v>0</v>
      </c>
      <c r="BB46">
        <v>0.96</v>
      </c>
      <c r="BC46">
        <v>0.39</v>
      </c>
      <c r="BD46">
        <v>0.52</v>
      </c>
      <c r="BE46">
        <v>0.93</v>
      </c>
      <c r="BF46">
        <v>0.95</v>
      </c>
      <c r="BG46">
        <v>1.01</v>
      </c>
      <c r="BH46">
        <v>0.95</v>
      </c>
      <c r="BI46">
        <v>0.61</v>
      </c>
      <c r="BJ46">
        <v>0.57999999999999996</v>
      </c>
      <c r="BK46">
        <v>1.35</v>
      </c>
      <c r="BL46">
        <v>0.77</v>
      </c>
      <c r="BM46">
        <v>0.48</v>
      </c>
      <c r="BN46">
        <v>2.89</v>
      </c>
      <c r="BO46">
        <v>0.67</v>
      </c>
      <c r="BP46">
        <v>0.57999999999999996</v>
      </c>
      <c r="BQ46">
        <v>0</v>
      </c>
      <c r="BR46">
        <v>25.93</v>
      </c>
      <c r="BS46">
        <v>67.38</v>
      </c>
      <c r="BT46">
        <v>0</v>
      </c>
      <c r="BU46">
        <v>57.4</v>
      </c>
      <c r="BV46">
        <v>24.6</v>
      </c>
    </row>
    <row r="47" spans="1:74">
      <c r="A47" t="s">
        <v>394</v>
      </c>
      <c r="G47" t="s">
        <v>89</v>
      </c>
      <c r="H47" s="115">
        <v>557.40999999999985</v>
      </c>
      <c r="I47" s="88">
        <v>213.61999999999998</v>
      </c>
      <c r="J47" s="88">
        <v>300.23</v>
      </c>
      <c r="K47" s="88">
        <v>49.08</v>
      </c>
      <c r="L47" s="88">
        <v>3.84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96.25</v>
      </c>
      <c r="Y47">
        <v>13.17</v>
      </c>
      <c r="Z47">
        <v>28.54</v>
      </c>
      <c r="AA47">
        <v>7.13</v>
      </c>
      <c r="AB47">
        <v>0.96</v>
      </c>
      <c r="AC47">
        <v>16.36</v>
      </c>
      <c r="AD47">
        <v>28.88</v>
      </c>
      <c r="AE47">
        <v>17.32</v>
      </c>
      <c r="AF47">
        <v>0</v>
      </c>
      <c r="AG47">
        <v>0</v>
      </c>
      <c r="AH47">
        <v>185.28</v>
      </c>
      <c r="AI47">
        <v>66.17</v>
      </c>
      <c r="AJ47">
        <v>0</v>
      </c>
      <c r="AK47">
        <v>0</v>
      </c>
      <c r="AL47">
        <v>0.96</v>
      </c>
      <c r="AM47">
        <v>96.25</v>
      </c>
      <c r="AN47">
        <v>0</v>
      </c>
      <c r="AO47">
        <v>14.44</v>
      </c>
      <c r="AP47">
        <v>0</v>
      </c>
      <c r="AQ47">
        <v>0</v>
      </c>
      <c r="AR47">
        <v>45.48</v>
      </c>
      <c r="AS47">
        <v>21.72</v>
      </c>
      <c r="AT47">
        <v>51.16</v>
      </c>
      <c r="AU47">
        <v>0</v>
      </c>
      <c r="AV47">
        <v>190.2</v>
      </c>
      <c r="AW47">
        <v>1.92</v>
      </c>
      <c r="AX47">
        <v>1.92</v>
      </c>
      <c r="AY47">
        <v>0</v>
      </c>
      <c r="AZ47">
        <v>48.12</v>
      </c>
      <c r="BA47">
        <v>0</v>
      </c>
      <c r="BB47">
        <v>0.96</v>
      </c>
      <c r="BC47">
        <v>0.39</v>
      </c>
      <c r="BD47">
        <v>0.52</v>
      </c>
      <c r="BE47">
        <v>0.93</v>
      </c>
      <c r="BF47">
        <v>0.95</v>
      </c>
      <c r="BG47">
        <v>1.01</v>
      </c>
      <c r="BH47">
        <v>0.95</v>
      </c>
      <c r="BI47">
        <v>0.61</v>
      </c>
      <c r="BJ47">
        <v>0.57999999999999996</v>
      </c>
      <c r="BK47">
        <v>1.35</v>
      </c>
      <c r="BL47">
        <v>0.77</v>
      </c>
      <c r="BM47">
        <v>0.48</v>
      </c>
      <c r="BN47">
        <v>2.89</v>
      </c>
      <c r="BO47">
        <v>0.67</v>
      </c>
      <c r="BP47">
        <v>0.57999999999999996</v>
      </c>
      <c r="BQ47">
        <v>0</v>
      </c>
      <c r="BR47">
        <v>25.93</v>
      </c>
      <c r="BS47">
        <v>67.38</v>
      </c>
      <c r="BT47">
        <v>0</v>
      </c>
      <c r="BU47">
        <v>59.5</v>
      </c>
      <c r="BV47">
        <v>25.5</v>
      </c>
    </row>
    <row r="48" spans="1:74">
      <c r="A48" t="s">
        <v>398</v>
      </c>
      <c r="G48" t="s">
        <v>90</v>
      </c>
      <c r="H48" s="115">
        <v>557.40999999999985</v>
      </c>
      <c r="I48" s="88">
        <v>213.61999999999998</v>
      </c>
      <c r="J48" s="88">
        <v>300.23</v>
      </c>
      <c r="K48" s="88">
        <v>49.08</v>
      </c>
      <c r="L48" s="88">
        <v>3.84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96.25</v>
      </c>
      <c r="Y48">
        <v>13.17</v>
      </c>
      <c r="Z48">
        <v>28.54</v>
      </c>
      <c r="AA48">
        <v>7.13</v>
      </c>
      <c r="AB48">
        <v>0.96</v>
      </c>
      <c r="AC48">
        <v>16.36</v>
      </c>
      <c r="AD48">
        <v>28.88</v>
      </c>
      <c r="AE48">
        <v>17.32</v>
      </c>
      <c r="AF48">
        <v>0</v>
      </c>
      <c r="AG48">
        <v>0</v>
      </c>
      <c r="AH48">
        <v>185.28</v>
      </c>
      <c r="AI48">
        <v>66.17</v>
      </c>
      <c r="AJ48">
        <v>0</v>
      </c>
      <c r="AK48">
        <v>0</v>
      </c>
      <c r="AL48">
        <v>0.96</v>
      </c>
      <c r="AM48">
        <v>96.25</v>
      </c>
      <c r="AN48">
        <v>0</v>
      </c>
      <c r="AO48">
        <v>14.44</v>
      </c>
      <c r="AP48">
        <v>0</v>
      </c>
      <c r="AQ48">
        <v>0</v>
      </c>
      <c r="AR48">
        <v>45.48</v>
      </c>
      <c r="AS48">
        <v>21.72</v>
      </c>
      <c r="AT48">
        <v>51.16</v>
      </c>
      <c r="AU48">
        <v>0</v>
      </c>
      <c r="AV48">
        <v>190.2</v>
      </c>
      <c r="AW48">
        <v>1.92</v>
      </c>
      <c r="AX48">
        <v>1.92</v>
      </c>
      <c r="AY48">
        <v>0</v>
      </c>
      <c r="AZ48">
        <v>48.12</v>
      </c>
      <c r="BA48">
        <v>0</v>
      </c>
      <c r="BB48">
        <v>0.96</v>
      </c>
      <c r="BC48">
        <v>0.39</v>
      </c>
      <c r="BD48">
        <v>0.52</v>
      </c>
      <c r="BE48">
        <v>0.93</v>
      </c>
      <c r="BF48">
        <v>0.95</v>
      </c>
      <c r="BG48">
        <v>1.01</v>
      </c>
      <c r="BH48">
        <v>0.95</v>
      </c>
      <c r="BI48">
        <v>0.61</v>
      </c>
      <c r="BJ48">
        <v>0.57999999999999996</v>
      </c>
      <c r="BK48">
        <v>1.35</v>
      </c>
      <c r="BL48">
        <v>0.77</v>
      </c>
      <c r="BM48">
        <v>0.48</v>
      </c>
      <c r="BN48">
        <v>2.89</v>
      </c>
      <c r="BO48">
        <v>0.67</v>
      </c>
      <c r="BP48">
        <v>0.57999999999999996</v>
      </c>
      <c r="BQ48">
        <v>0</v>
      </c>
      <c r="BR48">
        <v>25.93</v>
      </c>
      <c r="BS48">
        <v>67.38</v>
      </c>
      <c r="BT48">
        <v>0</v>
      </c>
      <c r="BU48">
        <v>59.5</v>
      </c>
      <c r="BV48">
        <v>25.5</v>
      </c>
    </row>
    <row r="49" spans="1:74">
      <c r="A49" t="s">
        <v>399</v>
      </c>
      <c r="G49" t="s">
        <v>91</v>
      </c>
      <c r="H49" s="115">
        <v>560.90999999999985</v>
      </c>
      <c r="I49" s="88">
        <v>215.11999999999998</v>
      </c>
      <c r="J49" s="88">
        <v>300.23</v>
      </c>
      <c r="K49" s="88">
        <v>49.08</v>
      </c>
      <c r="L49" s="88">
        <v>3.84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96.25</v>
      </c>
      <c r="Y49">
        <v>13.17</v>
      </c>
      <c r="Z49">
        <v>28.54</v>
      </c>
      <c r="AA49">
        <v>7.13</v>
      </c>
      <c r="AB49">
        <v>0.96</v>
      </c>
      <c r="AC49">
        <v>16.36</v>
      </c>
      <c r="AD49">
        <v>28.88</v>
      </c>
      <c r="AE49">
        <v>17.32</v>
      </c>
      <c r="AF49">
        <v>0</v>
      </c>
      <c r="AG49">
        <v>0</v>
      </c>
      <c r="AH49">
        <v>185.28</v>
      </c>
      <c r="AI49">
        <v>66.17</v>
      </c>
      <c r="AJ49">
        <v>0</v>
      </c>
      <c r="AK49">
        <v>0</v>
      </c>
      <c r="AL49">
        <v>0.96</v>
      </c>
      <c r="AM49">
        <v>96.25</v>
      </c>
      <c r="AN49">
        <v>0</v>
      </c>
      <c r="AO49">
        <v>14.44</v>
      </c>
      <c r="AP49">
        <v>0</v>
      </c>
      <c r="AQ49">
        <v>0</v>
      </c>
      <c r="AR49">
        <v>45.48</v>
      </c>
      <c r="AS49">
        <v>21.72</v>
      </c>
      <c r="AT49">
        <v>51.16</v>
      </c>
      <c r="AU49">
        <v>0</v>
      </c>
      <c r="AV49">
        <v>190.2</v>
      </c>
      <c r="AW49">
        <v>1.92</v>
      </c>
      <c r="AX49">
        <v>1.92</v>
      </c>
      <c r="AY49">
        <v>0</v>
      </c>
      <c r="AZ49">
        <v>48.12</v>
      </c>
      <c r="BA49">
        <v>0</v>
      </c>
      <c r="BB49">
        <v>0.96</v>
      </c>
      <c r="BC49">
        <v>0.39</v>
      </c>
      <c r="BD49">
        <v>0.52</v>
      </c>
      <c r="BE49">
        <v>0.93</v>
      </c>
      <c r="BF49">
        <v>0.95</v>
      </c>
      <c r="BG49">
        <v>1.01</v>
      </c>
      <c r="BH49">
        <v>0.95</v>
      </c>
      <c r="BI49">
        <v>0.61</v>
      </c>
      <c r="BJ49">
        <v>0.57999999999999996</v>
      </c>
      <c r="BK49">
        <v>1.35</v>
      </c>
      <c r="BL49">
        <v>0.77</v>
      </c>
      <c r="BM49">
        <v>0.48</v>
      </c>
      <c r="BN49">
        <v>2.89</v>
      </c>
      <c r="BO49">
        <v>0.67</v>
      </c>
      <c r="BP49">
        <v>0.57999999999999996</v>
      </c>
      <c r="BQ49">
        <v>0</v>
      </c>
      <c r="BR49">
        <v>25.93</v>
      </c>
      <c r="BS49">
        <v>67.38</v>
      </c>
      <c r="BT49">
        <v>0</v>
      </c>
      <c r="BU49">
        <v>63</v>
      </c>
      <c r="BV49">
        <v>27</v>
      </c>
    </row>
    <row r="50" spans="1:74">
      <c r="A50" t="s">
        <v>400</v>
      </c>
      <c r="G50" t="s">
        <v>92</v>
      </c>
      <c r="H50" s="115">
        <v>560.90999999999985</v>
      </c>
      <c r="I50" s="88">
        <v>215.11999999999998</v>
      </c>
      <c r="J50" s="88">
        <v>300.23</v>
      </c>
      <c r="K50" s="88">
        <v>49.08</v>
      </c>
      <c r="L50" s="88">
        <v>3.84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96.25</v>
      </c>
      <c r="Y50">
        <v>13.17</v>
      </c>
      <c r="Z50">
        <v>28.54</v>
      </c>
      <c r="AA50">
        <v>7.13</v>
      </c>
      <c r="AB50">
        <v>0.96</v>
      </c>
      <c r="AC50">
        <v>16.36</v>
      </c>
      <c r="AD50">
        <v>28.88</v>
      </c>
      <c r="AE50">
        <v>17.32</v>
      </c>
      <c r="AF50">
        <v>0</v>
      </c>
      <c r="AG50">
        <v>0</v>
      </c>
      <c r="AH50">
        <v>185.28</v>
      </c>
      <c r="AI50">
        <v>66.17</v>
      </c>
      <c r="AJ50">
        <v>0</v>
      </c>
      <c r="AK50">
        <v>0</v>
      </c>
      <c r="AL50">
        <v>0.96</v>
      </c>
      <c r="AM50">
        <v>96.25</v>
      </c>
      <c r="AN50">
        <v>0</v>
      </c>
      <c r="AO50">
        <v>14.44</v>
      </c>
      <c r="AP50">
        <v>0</v>
      </c>
      <c r="AQ50">
        <v>0</v>
      </c>
      <c r="AR50">
        <v>45.48</v>
      </c>
      <c r="AS50">
        <v>21.72</v>
      </c>
      <c r="AT50">
        <v>51.16</v>
      </c>
      <c r="AU50">
        <v>0</v>
      </c>
      <c r="AV50">
        <v>190.2</v>
      </c>
      <c r="AW50">
        <v>1.92</v>
      </c>
      <c r="AX50">
        <v>1.92</v>
      </c>
      <c r="AY50">
        <v>0</v>
      </c>
      <c r="AZ50">
        <v>48.12</v>
      </c>
      <c r="BA50">
        <v>0</v>
      </c>
      <c r="BB50">
        <v>0.96</v>
      </c>
      <c r="BC50">
        <v>0.39</v>
      </c>
      <c r="BD50">
        <v>0.52</v>
      </c>
      <c r="BE50">
        <v>0.93</v>
      </c>
      <c r="BF50">
        <v>0.95</v>
      </c>
      <c r="BG50">
        <v>1.01</v>
      </c>
      <c r="BH50">
        <v>0.95</v>
      </c>
      <c r="BI50">
        <v>0.61</v>
      </c>
      <c r="BJ50">
        <v>0.57999999999999996</v>
      </c>
      <c r="BK50">
        <v>1.35</v>
      </c>
      <c r="BL50">
        <v>0.77</v>
      </c>
      <c r="BM50">
        <v>0.48</v>
      </c>
      <c r="BN50">
        <v>2.89</v>
      </c>
      <c r="BO50">
        <v>0.67</v>
      </c>
      <c r="BP50">
        <v>0.57999999999999996</v>
      </c>
      <c r="BQ50">
        <v>0</v>
      </c>
      <c r="BR50">
        <v>25.93</v>
      </c>
      <c r="BS50">
        <v>67.38</v>
      </c>
      <c r="BT50">
        <v>0</v>
      </c>
      <c r="BU50">
        <v>63</v>
      </c>
      <c r="BV50">
        <v>27</v>
      </c>
    </row>
    <row r="51" spans="1:74">
      <c r="A51" t="s">
        <v>402</v>
      </c>
      <c r="G51" t="s">
        <v>93</v>
      </c>
      <c r="H51" s="115">
        <v>563.00999999999988</v>
      </c>
      <c r="I51" s="88">
        <v>216.01999999999998</v>
      </c>
      <c r="J51" s="88">
        <v>298.85000000000002</v>
      </c>
      <c r="K51" s="88">
        <v>49.08</v>
      </c>
      <c r="L51" s="88">
        <v>3.84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96.25</v>
      </c>
      <c r="Y51">
        <v>11.79</v>
      </c>
      <c r="Z51">
        <v>28.54</v>
      </c>
      <c r="AA51">
        <v>7.13</v>
      </c>
      <c r="AB51">
        <v>0.96</v>
      </c>
      <c r="AC51">
        <v>16.36</v>
      </c>
      <c r="AD51">
        <v>28.88</v>
      </c>
      <c r="AE51">
        <v>17.32</v>
      </c>
      <c r="AF51">
        <v>0</v>
      </c>
      <c r="AG51">
        <v>0</v>
      </c>
      <c r="AH51">
        <v>185.28</v>
      </c>
      <c r="AI51">
        <v>66.17</v>
      </c>
      <c r="AJ51">
        <v>0</v>
      </c>
      <c r="AK51">
        <v>0</v>
      </c>
      <c r="AL51">
        <v>0.96</v>
      </c>
      <c r="AM51">
        <v>96.25</v>
      </c>
      <c r="AN51">
        <v>0</v>
      </c>
      <c r="AO51">
        <v>14.44</v>
      </c>
      <c r="AP51">
        <v>0</v>
      </c>
      <c r="AQ51">
        <v>0</v>
      </c>
      <c r="AR51">
        <v>45.48</v>
      </c>
      <c r="AS51">
        <v>21.72</v>
      </c>
      <c r="AT51">
        <v>51.16</v>
      </c>
      <c r="AU51">
        <v>0</v>
      </c>
      <c r="AV51">
        <v>190.2</v>
      </c>
      <c r="AW51">
        <v>1.92</v>
      </c>
      <c r="AX51">
        <v>1.92</v>
      </c>
      <c r="AY51">
        <v>0</v>
      </c>
      <c r="AZ51">
        <v>48.12</v>
      </c>
      <c r="BA51">
        <v>0</v>
      </c>
      <c r="BB51">
        <v>0.96</v>
      </c>
      <c r="BC51">
        <v>0.39</v>
      </c>
      <c r="BD51">
        <v>0.52</v>
      </c>
      <c r="BE51">
        <v>0.93</v>
      </c>
      <c r="BF51">
        <v>0.95</v>
      </c>
      <c r="BG51">
        <v>1.01</v>
      </c>
      <c r="BH51">
        <v>0.95</v>
      </c>
      <c r="BI51">
        <v>0.61</v>
      </c>
      <c r="BJ51">
        <v>0.57999999999999996</v>
      </c>
      <c r="BK51">
        <v>1.35</v>
      </c>
      <c r="BL51">
        <v>0.77</v>
      </c>
      <c r="BM51">
        <v>0.48</v>
      </c>
      <c r="BN51">
        <v>2.89</v>
      </c>
      <c r="BO51">
        <v>0.67</v>
      </c>
      <c r="BP51">
        <v>0.57999999999999996</v>
      </c>
      <c r="BQ51">
        <v>0</v>
      </c>
      <c r="BR51">
        <v>25.93</v>
      </c>
      <c r="BS51">
        <v>67.38</v>
      </c>
      <c r="BT51">
        <v>0</v>
      </c>
      <c r="BU51">
        <v>65.099999999999994</v>
      </c>
      <c r="BV51">
        <v>27.9</v>
      </c>
    </row>
    <row r="52" spans="1:74">
      <c r="A52" t="s">
        <v>403</v>
      </c>
      <c r="G52" t="s">
        <v>94</v>
      </c>
      <c r="H52" s="115">
        <v>563.00999999999988</v>
      </c>
      <c r="I52" s="88">
        <v>216.01999999999998</v>
      </c>
      <c r="J52" s="88">
        <v>298.85000000000002</v>
      </c>
      <c r="K52" s="88">
        <v>49.08</v>
      </c>
      <c r="L52" s="88">
        <v>3.84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96.25</v>
      </c>
      <c r="Y52">
        <v>11.79</v>
      </c>
      <c r="Z52">
        <v>28.54</v>
      </c>
      <c r="AA52">
        <v>7.13</v>
      </c>
      <c r="AB52">
        <v>0.96</v>
      </c>
      <c r="AC52">
        <v>16.36</v>
      </c>
      <c r="AD52">
        <v>28.88</v>
      </c>
      <c r="AE52">
        <v>17.32</v>
      </c>
      <c r="AF52">
        <v>0</v>
      </c>
      <c r="AG52">
        <v>0</v>
      </c>
      <c r="AH52">
        <v>185.28</v>
      </c>
      <c r="AI52">
        <v>66.17</v>
      </c>
      <c r="AJ52">
        <v>0</v>
      </c>
      <c r="AK52">
        <v>0</v>
      </c>
      <c r="AL52">
        <v>0.96</v>
      </c>
      <c r="AM52">
        <v>96.25</v>
      </c>
      <c r="AN52">
        <v>0</v>
      </c>
      <c r="AO52">
        <v>14.44</v>
      </c>
      <c r="AP52">
        <v>0</v>
      </c>
      <c r="AQ52">
        <v>0</v>
      </c>
      <c r="AR52">
        <v>45.48</v>
      </c>
      <c r="AS52">
        <v>21.72</v>
      </c>
      <c r="AT52">
        <v>51.16</v>
      </c>
      <c r="AU52">
        <v>0</v>
      </c>
      <c r="AV52">
        <v>190.2</v>
      </c>
      <c r="AW52">
        <v>1.92</v>
      </c>
      <c r="AX52">
        <v>1.92</v>
      </c>
      <c r="AY52">
        <v>0</v>
      </c>
      <c r="AZ52">
        <v>48.12</v>
      </c>
      <c r="BA52">
        <v>0</v>
      </c>
      <c r="BB52">
        <v>0.96</v>
      </c>
      <c r="BC52">
        <v>0.39</v>
      </c>
      <c r="BD52">
        <v>0.52</v>
      </c>
      <c r="BE52">
        <v>0.93</v>
      </c>
      <c r="BF52">
        <v>0.95</v>
      </c>
      <c r="BG52">
        <v>1.01</v>
      </c>
      <c r="BH52">
        <v>0.95</v>
      </c>
      <c r="BI52">
        <v>0.61</v>
      </c>
      <c r="BJ52">
        <v>0.57999999999999996</v>
      </c>
      <c r="BK52">
        <v>1.35</v>
      </c>
      <c r="BL52">
        <v>0.77</v>
      </c>
      <c r="BM52">
        <v>0.48</v>
      </c>
      <c r="BN52">
        <v>2.89</v>
      </c>
      <c r="BO52">
        <v>0.67</v>
      </c>
      <c r="BP52">
        <v>0.57999999999999996</v>
      </c>
      <c r="BQ52">
        <v>0</v>
      </c>
      <c r="BR52">
        <v>25.93</v>
      </c>
      <c r="BS52">
        <v>67.38</v>
      </c>
      <c r="BT52">
        <v>0</v>
      </c>
      <c r="BU52">
        <v>65.099999999999994</v>
      </c>
      <c r="BV52">
        <v>27.9</v>
      </c>
    </row>
    <row r="53" spans="1:74">
      <c r="A53" t="s">
        <v>447</v>
      </c>
      <c r="G53" t="s">
        <v>95</v>
      </c>
      <c r="H53" s="115">
        <v>567.90999999999985</v>
      </c>
      <c r="I53" s="88">
        <v>218.11999999999998</v>
      </c>
      <c r="J53" s="88">
        <v>298.85000000000002</v>
      </c>
      <c r="K53" s="88">
        <v>49.08</v>
      </c>
      <c r="L53" s="88">
        <v>3.84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96.25</v>
      </c>
      <c r="Y53">
        <v>11.79</v>
      </c>
      <c r="Z53">
        <v>28.54</v>
      </c>
      <c r="AA53">
        <v>7.13</v>
      </c>
      <c r="AB53">
        <v>0.96</v>
      </c>
      <c r="AC53">
        <v>16.36</v>
      </c>
      <c r="AD53">
        <v>28.88</v>
      </c>
      <c r="AE53">
        <v>17.32</v>
      </c>
      <c r="AF53">
        <v>0</v>
      </c>
      <c r="AG53">
        <v>0</v>
      </c>
      <c r="AH53">
        <v>185.28</v>
      </c>
      <c r="AI53">
        <v>66.17</v>
      </c>
      <c r="AJ53">
        <v>0</v>
      </c>
      <c r="AK53">
        <v>0</v>
      </c>
      <c r="AL53">
        <v>0.96</v>
      </c>
      <c r="AM53">
        <v>96.25</v>
      </c>
      <c r="AN53">
        <v>0</v>
      </c>
      <c r="AO53">
        <v>14.44</v>
      </c>
      <c r="AP53">
        <v>0</v>
      </c>
      <c r="AQ53">
        <v>0</v>
      </c>
      <c r="AR53">
        <v>45.48</v>
      </c>
      <c r="AS53">
        <v>21.72</v>
      </c>
      <c r="AT53">
        <v>51.16</v>
      </c>
      <c r="AU53">
        <v>0</v>
      </c>
      <c r="AV53">
        <v>190.2</v>
      </c>
      <c r="AW53">
        <v>1.92</v>
      </c>
      <c r="AX53">
        <v>1.92</v>
      </c>
      <c r="AY53">
        <v>0</v>
      </c>
      <c r="AZ53">
        <v>48.12</v>
      </c>
      <c r="BA53">
        <v>0</v>
      </c>
      <c r="BB53">
        <v>0.96</v>
      </c>
      <c r="BC53">
        <v>0.39</v>
      </c>
      <c r="BD53">
        <v>0.52</v>
      </c>
      <c r="BE53">
        <v>0.93</v>
      </c>
      <c r="BF53">
        <v>0.95</v>
      </c>
      <c r="BG53">
        <v>1.01</v>
      </c>
      <c r="BH53">
        <v>0.95</v>
      </c>
      <c r="BI53">
        <v>0.61</v>
      </c>
      <c r="BJ53">
        <v>0.57999999999999996</v>
      </c>
      <c r="BK53">
        <v>1.35</v>
      </c>
      <c r="BL53">
        <v>0.77</v>
      </c>
      <c r="BM53">
        <v>0.48</v>
      </c>
      <c r="BN53">
        <v>2.89</v>
      </c>
      <c r="BO53">
        <v>0.67</v>
      </c>
      <c r="BP53">
        <v>0.57999999999999996</v>
      </c>
      <c r="BQ53">
        <v>0</v>
      </c>
      <c r="BR53">
        <v>25.93</v>
      </c>
      <c r="BS53">
        <v>67.38</v>
      </c>
      <c r="BT53">
        <v>0</v>
      </c>
      <c r="BU53">
        <v>70</v>
      </c>
      <c r="BV53">
        <v>30</v>
      </c>
    </row>
    <row r="54" spans="1:74">
      <c r="A54" t="s">
        <v>446</v>
      </c>
      <c r="G54" t="s">
        <v>96</v>
      </c>
      <c r="H54" s="115">
        <v>567.90999999999985</v>
      </c>
      <c r="I54" s="88">
        <v>218.11999999999998</v>
      </c>
      <c r="J54" s="88">
        <v>298.85000000000002</v>
      </c>
      <c r="K54" s="88">
        <v>49.08</v>
      </c>
      <c r="L54" s="88">
        <v>3.84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96.25</v>
      </c>
      <c r="Y54">
        <v>11.79</v>
      </c>
      <c r="Z54">
        <v>28.54</v>
      </c>
      <c r="AA54">
        <v>7.13</v>
      </c>
      <c r="AB54">
        <v>0.96</v>
      </c>
      <c r="AC54">
        <v>16.36</v>
      </c>
      <c r="AD54">
        <v>28.88</v>
      </c>
      <c r="AE54">
        <v>17.32</v>
      </c>
      <c r="AF54">
        <v>0</v>
      </c>
      <c r="AG54">
        <v>0</v>
      </c>
      <c r="AH54">
        <v>185.28</v>
      </c>
      <c r="AI54">
        <v>66.17</v>
      </c>
      <c r="AJ54">
        <v>0</v>
      </c>
      <c r="AK54">
        <v>0</v>
      </c>
      <c r="AL54">
        <v>0.96</v>
      </c>
      <c r="AM54">
        <v>96.25</v>
      </c>
      <c r="AN54">
        <v>0</v>
      </c>
      <c r="AO54">
        <v>14.44</v>
      </c>
      <c r="AP54">
        <v>0</v>
      </c>
      <c r="AQ54">
        <v>0</v>
      </c>
      <c r="AR54">
        <v>45.48</v>
      </c>
      <c r="AS54">
        <v>21.72</v>
      </c>
      <c r="AT54">
        <v>51.16</v>
      </c>
      <c r="AU54">
        <v>0</v>
      </c>
      <c r="AV54">
        <v>190.2</v>
      </c>
      <c r="AW54">
        <v>1.92</v>
      </c>
      <c r="AX54">
        <v>1.92</v>
      </c>
      <c r="AY54">
        <v>0</v>
      </c>
      <c r="AZ54">
        <v>48.12</v>
      </c>
      <c r="BA54">
        <v>0</v>
      </c>
      <c r="BB54">
        <v>0.96</v>
      </c>
      <c r="BC54">
        <v>0.39</v>
      </c>
      <c r="BD54">
        <v>0.52</v>
      </c>
      <c r="BE54">
        <v>0.93</v>
      </c>
      <c r="BF54">
        <v>0.95</v>
      </c>
      <c r="BG54">
        <v>1.01</v>
      </c>
      <c r="BH54">
        <v>0.95</v>
      </c>
      <c r="BI54">
        <v>0.61</v>
      </c>
      <c r="BJ54">
        <v>0.57999999999999996</v>
      </c>
      <c r="BK54">
        <v>1.35</v>
      </c>
      <c r="BL54">
        <v>0.77</v>
      </c>
      <c r="BM54">
        <v>0.48</v>
      </c>
      <c r="BN54">
        <v>2.89</v>
      </c>
      <c r="BO54">
        <v>0.67</v>
      </c>
      <c r="BP54">
        <v>0.57999999999999996</v>
      </c>
      <c r="BQ54">
        <v>0</v>
      </c>
      <c r="BR54">
        <v>25.93</v>
      </c>
      <c r="BS54">
        <v>67.38</v>
      </c>
      <c r="BT54">
        <v>0</v>
      </c>
      <c r="BU54">
        <v>70</v>
      </c>
      <c r="BV54">
        <v>30</v>
      </c>
    </row>
    <row r="55" spans="1:74">
      <c r="A55" t="s">
        <v>448</v>
      </c>
      <c r="G55" t="s">
        <v>97</v>
      </c>
      <c r="H55" s="115">
        <v>567.90999999999985</v>
      </c>
      <c r="I55" s="88">
        <v>218.11999999999998</v>
      </c>
      <c r="J55" s="88">
        <v>298.85000000000002</v>
      </c>
      <c r="K55" s="88">
        <v>49.08</v>
      </c>
      <c r="L55" s="88">
        <v>3.84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96.25</v>
      </c>
      <c r="Y55">
        <v>11.79</v>
      </c>
      <c r="Z55">
        <v>28.54</v>
      </c>
      <c r="AA55">
        <v>7.13</v>
      </c>
      <c r="AB55">
        <v>0.96</v>
      </c>
      <c r="AC55">
        <v>16.36</v>
      </c>
      <c r="AD55">
        <v>28.88</v>
      </c>
      <c r="AE55">
        <v>17.32</v>
      </c>
      <c r="AF55">
        <v>0</v>
      </c>
      <c r="AG55">
        <v>0</v>
      </c>
      <c r="AH55">
        <v>185.28</v>
      </c>
      <c r="AI55">
        <v>66.17</v>
      </c>
      <c r="AJ55">
        <v>0</v>
      </c>
      <c r="AK55">
        <v>0</v>
      </c>
      <c r="AL55">
        <v>0.96</v>
      </c>
      <c r="AM55">
        <v>96.25</v>
      </c>
      <c r="AN55">
        <v>0</v>
      </c>
      <c r="AO55">
        <v>14.44</v>
      </c>
      <c r="AP55">
        <v>0</v>
      </c>
      <c r="AQ55">
        <v>0</v>
      </c>
      <c r="AR55">
        <v>45.48</v>
      </c>
      <c r="AS55">
        <v>21.72</v>
      </c>
      <c r="AT55">
        <v>51.16</v>
      </c>
      <c r="AU55">
        <v>0</v>
      </c>
      <c r="AV55">
        <v>190.2</v>
      </c>
      <c r="AW55">
        <v>1.92</v>
      </c>
      <c r="AX55">
        <v>1.92</v>
      </c>
      <c r="AY55">
        <v>0</v>
      </c>
      <c r="AZ55">
        <v>48.12</v>
      </c>
      <c r="BA55">
        <v>0</v>
      </c>
      <c r="BB55">
        <v>0.96</v>
      </c>
      <c r="BC55">
        <v>0.39</v>
      </c>
      <c r="BD55">
        <v>0.52</v>
      </c>
      <c r="BE55">
        <v>0.93</v>
      </c>
      <c r="BF55">
        <v>0.95</v>
      </c>
      <c r="BG55">
        <v>1.01</v>
      </c>
      <c r="BH55">
        <v>0.95</v>
      </c>
      <c r="BI55">
        <v>0.61</v>
      </c>
      <c r="BJ55">
        <v>0.57999999999999996</v>
      </c>
      <c r="BK55">
        <v>1.35</v>
      </c>
      <c r="BL55">
        <v>0.77</v>
      </c>
      <c r="BM55">
        <v>0.48</v>
      </c>
      <c r="BN55">
        <v>2.89</v>
      </c>
      <c r="BO55">
        <v>0.67</v>
      </c>
      <c r="BP55">
        <v>0.57999999999999996</v>
      </c>
      <c r="BQ55">
        <v>0</v>
      </c>
      <c r="BR55">
        <v>25.93</v>
      </c>
      <c r="BS55">
        <v>67.38</v>
      </c>
      <c r="BT55">
        <v>0</v>
      </c>
      <c r="BU55">
        <v>70</v>
      </c>
      <c r="BV55">
        <v>30</v>
      </c>
    </row>
    <row r="56" spans="1:74">
      <c r="G56" t="s">
        <v>98</v>
      </c>
      <c r="H56" s="115">
        <v>567.90999999999985</v>
      </c>
      <c r="I56" s="88">
        <v>218.11999999999998</v>
      </c>
      <c r="J56" s="88">
        <v>298.85000000000002</v>
      </c>
      <c r="K56" s="88">
        <v>49.08</v>
      </c>
      <c r="L56" s="88">
        <v>3.84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96.25</v>
      </c>
      <c r="Y56">
        <v>11.79</v>
      </c>
      <c r="Z56">
        <v>28.54</v>
      </c>
      <c r="AA56">
        <v>7.13</v>
      </c>
      <c r="AB56">
        <v>0.96</v>
      </c>
      <c r="AC56">
        <v>16.36</v>
      </c>
      <c r="AD56">
        <v>28.88</v>
      </c>
      <c r="AE56">
        <v>17.32</v>
      </c>
      <c r="AF56">
        <v>0</v>
      </c>
      <c r="AG56">
        <v>0</v>
      </c>
      <c r="AH56">
        <v>185.28</v>
      </c>
      <c r="AI56">
        <v>66.17</v>
      </c>
      <c r="AJ56">
        <v>0</v>
      </c>
      <c r="AK56">
        <v>0</v>
      </c>
      <c r="AL56">
        <v>0.96</v>
      </c>
      <c r="AM56">
        <v>96.25</v>
      </c>
      <c r="AN56">
        <v>0</v>
      </c>
      <c r="AO56">
        <v>14.44</v>
      </c>
      <c r="AP56">
        <v>0</v>
      </c>
      <c r="AQ56">
        <v>0</v>
      </c>
      <c r="AR56">
        <v>45.48</v>
      </c>
      <c r="AS56">
        <v>21.72</v>
      </c>
      <c r="AT56">
        <v>51.16</v>
      </c>
      <c r="AU56">
        <v>0</v>
      </c>
      <c r="AV56">
        <v>190.2</v>
      </c>
      <c r="AW56">
        <v>1.92</v>
      </c>
      <c r="AX56">
        <v>1.92</v>
      </c>
      <c r="AY56">
        <v>0</v>
      </c>
      <c r="AZ56">
        <v>48.12</v>
      </c>
      <c r="BA56">
        <v>0</v>
      </c>
      <c r="BB56">
        <v>0.96</v>
      </c>
      <c r="BC56">
        <v>0.39</v>
      </c>
      <c r="BD56">
        <v>0.52</v>
      </c>
      <c r="BE56">
        <v>0.93</v>
      </c>
      <c r="BF56">
        <v>0.95</v>
      </c>
      <c r="BG56">
        <v>1.01</v>
      </c>
      <c r="BH56">
        <v>0.95</v>
      </c>
      <c r="BI56">
        <v>0.61</v>
      </c>
      <c r="BJ56">
        <v>0.57999999999999996</v>
      </c>
      <c r="BK56">
        <v>1.35</v>
      </c>
      <c r="BL56">
        <v>0.77</v>
      </c>
      <c r="BM56">
        <v>0.48</v>
      </c>
      <c r="BN56">
        <v>2.89</v>
      </c>
      <c r="BO56">
        <v>0.67</v>
      </c>
      <c r="BP56">
        <v>0.57999999999999996</v>
      </c>
      <c r="BQ56">
        <v>0</v>
      </c>
      <c r="BR56">
        <v>25.93</v>
      </c>
      <c r="BS56">
        <v>67.38</v>
      </c>
      <c r="BT56">
        <v>0</v>
      </c>
      <c r="BU56">
        <v>70</v>
      </c>
      <c r="BV56">
        <v>30</v>
      </c>
    </row>
    <row r="57" spans="1:74">
      <c r="G57" t="s">
        <v>99</v>
      </c>
      <c r="H57" s="115">
        <v>560.90999999999985</v>
      </c>
      <c r="I57" s="88">
        <v>215.11999999999998</v>
      </c>
      <c r="J57" s="88">
        <v>298.85000000000002</v>
      </c>
      <c r="K57" s="88">
        <v>49.08</v>
      </c>
      <c r="L57" s="88">
        <v>3.84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96.25</v>
      </c>
      <c r="Y57">
        <v>11.79</v>
      </c>
      <c r="Z57">
        <v>28.54</v>
      </c>
      <c r="AA57">
        <v>7.13</v>
      </c>
      <c r="AB57">
        <v>0.96</v>
      </c>
      <c r="AC57">
        <v>16.36</v>
      </c>
      <c r="AD57">
        <v>28.88</v>
      </c>
      <c r="AE57">
        <v>17.32</v>
      </c>
      <c r="AF57">
        <v>0</v>
      </c>
      <c r="AG57">
        <v>0</v>
      </c>
      <c r="AH57">
        <v>185.28</v>
      </c>
      <c r="AI57">
        <v>66.17</v>
      </c>
      <c r="AJ57">
        <v>0</v>
      </c>
      <c r="AK57">
        <v>0</v>
      </c>
      <c r="AL57">
        <v>0.96</v>
      </c>
      <c r="AM57">
        <v>96.25</v>
      </c>
      <c r="AN57">
        <v>0</v>
      </c>
      <c r="AO57">
        <v>14.44</v>
      </c>
      <c r="AP57">
        <v>0</v>
      </c>
      <c r="AQ57">
        <v>0</v>
      </c>
      <c r="AR57">
        <v>45.48</v>
      </c>
      <c r="AS57">
        <v>21.72</v>
      </c>
      <c r="AT57">
        <v>51.16</v>
      </c>
      <c r="AU57">
        <v>0</v>
      </c>
      <c r="AV57">
        <v>190.2</v>
      </c>
      <c r="AW57">
        <v>1.92</v>
      </c>
      <c r="AX57">
        <v>1.92</v>
      </c>
      <c r="AY57">
        <v>0</v>
      </c>
      <c r="AZ57">
        <v>48.12</v>
      </c>
      <c r="BA57">
        <v>0</v>
      </c>
      <c r="BB57">
        <v>0.96</v>
      </c>
      <c r="BC57">
        <v>0.39</v>
      </c>
      <c r="BD57">
        <v>0.52</v>
      </c>
      <c r="BE57">
        <v>0.93</v>
      </c>
      <c r="BF57">
        <v>0.95</v>
      </c>
      <c r="BG57">
        <v>1.01</v>
      </c>
      <c r="BH57">
        <v>0.95</v>
      </c>
      <c r="BI57">
        <v>0.61</v>
      </c>
      <c r="BJ57">
        <v>0.57999999999999996</v>
      </c>
      <c r="BK57">
        <v>1.35</v>
      </c>
      <c r="BL57">
        <v>0.77</v>
      </c>
      <c r="BM57">
        <v>0.48</v>
      </c>
      <c r="BN57">
        <v>2.89</v>
      </c>
      <c r="BO57">
        <v>0.67</v>
      </c>
      <c r="BP57">
        <v>0.57999999999999996</v>
      </c>
      <c r="BQ57">
        <v>0</v>
      </c>
      <c r="BR57">
        <v>25.93</v>
      </c>
      <c r="BS57">
        <v>67.38</v>
      </c>
      <c r="BT57">
        <v>0</v>
      </c>
      <c r="BU57">
        <v>63</v>
      </c>
      <c r="BV57">
        <v>27</v>
      </c>
    </row>
    <row r="58" spans="1:74">
      <c r="G58" t="s">
        <v>100</v>
      </c>
      <c r="H58" s="115">
        <v>594.59999999999991</v>
      </c>
      <c r="I58" s="88">
        <v>215.11999999999998</v>
      </c>
      <c r="J58" s="88">
        <v>298.85000000000002</v>
      </c>
      <c r="K58" s="88">
        <v>49.08</v>
      </c>
      <c r="L58" s="88">
        <v>3.84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96.25</v>
      </c>
      <c r="Y58">
        <v>11.79</v>
      </c>
      <c r="Z58">
        <v>28.54</v>
      </c>
      <c r="AA58">
        <v>7.13</v>
      </c>
      <c r="AB58">
        <v>0.96</v>
      </c>
      <c r="AC58">
        <v>16.36</v>
      </c>
      <c r="AD58">
        <v>28.88</v>
      </c>
      <c r="AE58">
        <v>17.32</v>
      </c>
      <c r="AF58">
        <v>0</v>
      </c>
      <c r="AG58">
        <v>0</v>
      </c>
      <c r="AH58">
        <v>185.28</v>
      </c>
      <c r="AI58">
        <v>66.17</v>
      </c>
      <c r="AJ58">
        <v>0</v>
      </c>
      <c r="AK58">
        <v>0</v>
      </c>
      <c r="AL58">
        <v>0.96</v>
      </c>
      <c r="AM58">
        <v>96.25</v>
      </c>
      <c r="AN58">
        <v>0</v>
      </c>
      <c r="AO58">
        <v>14.44</v>
      </c>
      <c r="AP58">
        <v>0</v>
      </c>
      <c r="AQ58">
        <v>0</v>
      </c>
      <c r="AR58">
        <v>45.48</v>
      </c>
      <c r="AS58">
        <v>21.72</v>
      </c>
      <c r="AT58">
        <v>51.16</v>
      </c>
      <c r="AU58">
        <v>0</v>
      </c>
      <c r="AV58">
        <v>190.2</v>
      </c>
      <c r="AW58">
        <v>1.92</v>
      </c>
      <c r="AX58">
        <v>1.92</v>
      </c>
      <c r="AY58">
        <v>33.69</v>
      </c>
      <c r="AZ58">
        <v>48.12</v>
      </c>
      <c r="BA58">
        <v>0</v>
      </c>
      <c r="BB58">
        <v>0.96</v>
      </c>
      <c r="BC58">
        <v>0.39</v>
      </c>
      <c r="BD58">
        <v>0.52</v>
      </c>
      <c r="BE58">
        <v>0.93</v>
      </c>
      <c r="BF58">
        <v>0.95</v>
      </c>
      <c r="BG58">
        <v>1.01</v>
      </c>
      <c r="BH58">
        <v>0.95</v>
      </c>
      <c r="BI58">
        <v>0.61</v>
      </c>
      <c r="BJ58">
        <v>0.57999999999999996</v>
      </c>
      <c r="BK58">
        <v>1.35</v>
      </c>
      <c r="BL58">
        <v>0.77</v>
      </c>
      <c r="BM58">
        <v>0.48</v>
      </c>
      <c r="BN58">
        <v>2.89</v>
      </c>
      <c r="BO58">
        <v>0.67</v>
      </c>
      <c r="BP58">
        <v>0.57999999999999996</v>
      </c>
      <c r="BQ58">
        <v>0</v>
      </c>
      <c r="BR58">
        <v>25.93</v>
      </c>
      <c r="BS58">
        <v>67.38</v>
      </c>
      <c r="BT58">
        <v>0</v>
      </c>
      <c r="BU58">
        <v>63</v>
      </c>
      <c r="BV58">
        <v>27</v>
      </c>
    </row>
    <row r="59" spans="1:74">
      <c r="G59" t="s">
        <v>101</v>
      </c>
      <c r="H59" s="115">
        <v>680.61</v>
      </c>
      <c r="I59" s="88">
        <v>213.61999999999998</v>
      </c>
      <c r="J59" s="88">
        <v>298.85000000000002</v>
      </c>
      <c r="K59" s="88">
        <v>49.08</v>
      </c>
      <c r="L59" s="88">
        <v>3.84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30.8</v>
      </c>
      <c r="X59">
        <v>96.25</v>
      </c>
      <c r="Y59">
        <v>11.79</v>
      </c>
      <c r="Z59">
        <v>28.54</v>
      </c>
      <c r="AA59">
        <v>7.13</v>
      </c>
      <c r="AB59">
        <v>0.96</v>
      </c>
      <c r="AC59">
        <v>16.36</v>
      </c>
      <c r="AD59">
        <v>28.88</v>
      </c>
      <c r="AE59">
        <v>17.32</v>
      </c>
      <c r="AF59">
        <v>0</v>
      </c>
      <c r="AG59">
        <v>0</v>
      </c>
      <c r="AH59">
        <v>185.28</v>
      </c>
      <c r="AI59">
        <v>66.17</v>
      </c>
      <c r="AJ59">
        <v>0</v>
      </c>
      <c r="AK59">
        <v>0</v>
      </c>
      <c r="AL59">
        <v>0.96</v>
      </c>
      <c r="AM59">
        <v>96.25</v>
      </c>
      <c r="AN59">
        <v>58.71</v>
      </c>
      <c r="AO59">
        <v>14.44</v>
      </c>
      <c r="AP59">
        <v>0</v>
      </c>
      <c r="AQ59">
        <v>0</v>
      </c>
      <c r="AR59">
        <v>45.48</v>
      </c>
      <c r="AS59">
        <v>21.72</v>
      </c>
      <c r="AT59">
        <v>51.16</v>
      </c>
      <c r="AU59">
        <v>0</v>
      </c>
      <c r="AV59">
        <v>190.2</v>
      </c>
      <c r="AW59">
        <v>1.92</v>
      </c>
      <c r="AX59">
        <v>1.92</v>
      </c>
      <c r="AY59">
        <v>33.69</v>
      </c>
      <c r="AZ59">
        <v>48.12</v>
      </c>
      <c r="BA59">
        <v>0</v>
      </c>
      <c r="BB59">
        <v>0.96</v>
      </c>
      <c r="BC59">
        <v>0.39</v>
      </c>
      <c r="BD59">
        <v>0.52</v>
      </c>
      <c r="BE59">
        <v>0.93</v>
      </c>
      <c r="BF59">
        <v>0.95</v>
      </c>
      <c r="BG59">
        <v>1.01</v>
      </c>
      <c r="BH59">
        <v>0.95</v>
      </c>
      <c r="BI59">
        <v>0.61</v>
      </c>
      <c r="BJ59">
        <v>0.57999999999999996</v>
      </c>
      <c r="BK59">
        <v>1.35</v>
      </c>
      <c r="BL59">
        <v>0.77</v>
      </c>
      <c r="BM59">
        <v>0.48</v>
      </c>
      <c r="BN59">
        <v>2.89</v>
      </c>
      <c r="BO59">
        <v>0.67</v>
      </c>
      <c r="BP59">
        <v>0.57999999999999996</v>
      </c>
      <c r="BQ59">
        <v>0</v>
      </c>
      <c r="BR59">
        <v>25.93</v>
      </c>
      <c r="BS59">
        <v>67.38</v>
      </c>
      <c r="BT59">
        <v>0</v>
      </c>
      <c r="BU59">
        <v>59.5</v>
      </c>
      <c r="BV59">
        <v>25.5</v>
      </c>
    </row>
    <row r="60" spans="1:74">
      <c r="G60" t="s">
        <v>102</v>
      </c>
      <c r="H60" s="115">
        <v>680.61</v>
      </c>
      <c r="I60" s="88">
        <v>213.61999999999998</v>
      </c>
      <c r="J60" s="88">
        <v>298.85000000000002</v>
      </c>
      <c r="K60" s="88">
        <v>49.08</v>
      </c>
      <c r="L60" s="88">
        <v>3.84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30.8</v>
      </c>
      <c r="X60">
        <v>96.25</v>
      </c>
      <c r="Y60">
        <v>11.79</v>
      </c>
      <c r="Z60">
        <v>28.54</v>
      </c>
      <c r="AA60">
        <v>7.13</v>
      </c>
      <c r="AB60">
        <v>0.96</v>
      </c>
      <c r="AC60">
        <v>16.36</v>
      </c>
      <c r="AD60">
        <v>28.88</v>
      </c>
      <c r="AE60">
        <v>17.32</v>
      </c>
      <c r="AF60">
        <v>0</v>
      </c>
      <c r="AG60">
        <v>0</v>
      </c>
      <c r="AH60">
        <v>185.28</v>
      </c>
      <c r="AI60">
        <v>66.17</v>
      </c>
      <c r="AJ60">
        <v>0</v>
      </c>
      <c r="AK60">
        <v>0</v>
      </c>
      <c r="AL60">
        <v>0.96</v>
      </c>
      <c r="AM60">
        <v>96.25</v>
      </c>
      <c r="AN60">
        <v>58.71</v>
      </c>
      <c r="AO60">
        <v>14.44</v>
      </c>
      <c r="AP60">
        <v>0</v>
      </c>
      <c r="AQ60">
        <v>0</v>
      </c>
      <c r="AR60">
        <v>45.48</v>
      </c>
      <c r="AS60">
        <v>21.72</v>
      </c>
      <c r="AT60">
        <v>51.16</v>
      </c>
      <c r="AU60">
        <v>0</v>
      </c>
      <c r="AV60">
        <v>190.2</v>
      </c>
      <c r="AW60">
        <v>1.92</v>
      </c>
      <c r="AX60">
        <v>1.92</v>
      </c>
      <c r="AY60">
        <v>33.69</v>
      </c>
      <c r="AZ60">
        <v>48.12</v>
      </c>
      <c r="BA60">
        <v>0</v>
      </c>
      <c r="BB60">
        <v>0.96</v>
      </c>
      <c r="BC60">
        <v>0.39</v>
      </c>
      <c r="BD60">
        <v>0.52</v>
      </c>
      <c r="BE60">
        <v>0.93</v>
      </c>
      <c r="BF60">
        <v>0.95</v>
      </c>
      <c r="BG60">
        <v>1.01</v>
      </c>
      <c r="BH60">
        <v>0.95</v>
      </c>
      <c r="BI60">
        <v>0.61</v>
      </c>
      <c r="BJ60">
        <v>0.57999999999999996</v>
      </c>
      <c r="BK60">
        <v>1.35</v>
      </c>
      <c r="BL60">
        <v>0.77</v>
      </c>
      <c r="BM60">
        <v>0.48</v>
      </c>
      <c r="BN60">
        <v>2.89</v>
      </c>
      <c r="BO60">
        <v>0.67</v>
      </c>
      <c r="BP60">
        <v>0.57999999999999996</v>
      </c>
      <c r="BQ60">
        <v>0</v>
      </c>
      <c r="BR60">
        <v>25.93</v>
      </c>
      <c r="BS60">
        <v>67.38</v>
      </c>
      <c r="BT60">
        <v>0</v>
      </c>
      <c r="BU60">
        <v>59.5</v>
      </c>
      <c r="BV60">
        <v>25.5</v>
      </c>
    </row>
    <row r="61" spans="1:74">
      <c r="G61" t="s">
        <v>103</v>
      </c>
      <c r="H61" s="115">
        <v>680.61</v>
      </c>
      <c r="I61" s="88">
        <v>213.61999999999998</v>
      </c>
      <c r="J61" s="88">
        <v>298.85000000000002</v>
      </c>
      <c r="K61" s="88">
        <v>49.08</v>
      </c>
      <c r="L61" s="88">
        <v>3.84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30.8</v>
      </c>
      <c r="X61">
        <v>96.25</v>
      </c>
      <c r="Y61">
        <v>11.79</v>
      </c>
      <c r="Z61">
        <v>28.54</v>
      </c>
      <c r="AA61">
        <v>7.13</v>
      </c>
      <c r="AB61">
        <v>0.96</v>
      </c>
      <c r="AC61">
        <v>16.36</v>
      </c>
      <c r="AD61">
        <v>28.88</v>
      </c>
      <c r="AE61">
        <v>17.32</v>
      </c>
      <c r="AF61">
        <v>0</v>
      </c>
      <c r="AG61">
        <v>0</v>
      </c>
      <c r="AH61">
        <v>185.28</v>
      </c>
      <c r="AI61">
        <v>66.17</v>
      </c>
      <c r="AJ61">
        <v>0</v>
      </c>
      <c r="AK61">
        <v>0</v>
      </c>
      <c r="AL61">
        <v>0.96</v>
      </c>
      <c r="AM61">
        <v>96.25</v>
      </c>
      <c r="AN61">
        <v>58.71</v>
      </c>
      <c r="AO61">
        <v>14.44</v>
      </c>
      <c r="AP61">
        <v>0</v>
      </c>
      <c r="AQ61">
        <v>0</v>
      </c>
      <c r="AR61">
        <v>45.48</v>
      </c>
      <c r="AS61">
        <v>21.72</v>
      </c>
      <c r="AT61">
        <v>51.16</v>
      </c>
      <c r="AU61">
        <v>0</v>
      </c>
      <c r="AV61">
        <v>190.2</v>
      </c>
      <c r="AW61">
        <v>1.92</v>
      </c>
      <c r="AX61">
        <v>1.92</v>
      </c>
      <c r="AY61">
        <v>33.69</v>
      </c>
      <c r="AZ61">
        <v>48.12</v>
      </c>
      <c r="BA61">
        <v>0</v>
      </c>
      <c r="BB61">
        <v>0.96</v>
      </c>
      <c r="BC61">
        <v>0.39</v>
      </c>
      <c r="BD61">
        <v>0.52</v>
      </c>
      <c r="BE61">
        <v>0.93</v>
      </c>
      <c r="BF61">
        <v>0.95</v>
      </c>
      <c r="BG61">
        <v>1.01</v>
      </c>
      <c r="BH61">
        <v>0.95</v>
      </c>
      <c r="BI61">
        <v>0.61</v>
      </c>
      <c r="BJ61">
        <v>0.57999999999999996</v>
      </c>
      <c r="BK61">
        <v>1.35</v>
      </c>
      <c r="BL61">
        <v>0.77</v>
      </c>
      <c r="BM61">
        <v>0.48</v>
      </c>
      <c r="BN61">
        <v>2.89</v>
      </c>
      <c r="BO61">
        <v>0.67</v>
      </c>
      <c r="BP61">
        <v>0.57999999999999996</v>
      </c>
      <c r="BQ61">
        <v>0</v>
      </c>
      <c r="BR61">
        <v>25.93</v>
      </c>
      <c r="BS61">
        <v>67.38</v>
      </c>
      <c r="BT61">
        <v>0</v>
      </c>
      <c r="BU61">
        <v>59.5</v>
      </c>
      <c r="BV61">
        <v>25.5</v>
      </c>
    </row>
    <row r="62" spans="1:74">
      <c r="G62" t="s">
        <v>104</v>
      </c>
      <c r="H62" s="115">
        <v>680.61</v>
      </c>
      <c r="I62" s="88">
        <v>213.61999999999998</v>
      </c>
      <c r="J62" s="88">
        <v>298.85000000000002</v>
      </c>
      <c r="K62" s="88">
        <v>49.08</v>
      </c>
      <c r="L62" s="88">
        <v>3.84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30.8</v>
      </c>
      <c r="X62">
        <v>96.25</v>
      </c>
      <c r="Y62">
        <v>11.79</v>
      </c>
      <c r="Z62">
        <v>28.54</v>
      </c>
      <c r="AA62">
        <v>7.13</v>
      </c>
      <c r="AB62">
        <v>0.96</v>
      </c>
      <c r="AC62">
        <v>16.36</v>
      </c>
      <c r="AD62">
        <v>28.88</v>
      </c>
      <c r="AE62">
        <v>17.32</v>
      </c>
      <c r="AF62">
        <v>0</v>
      </c>
      <c r="AG62">
        <v>0</v>
      </c>
      <c r="AH62">
        <v>185.28</v>
      </c>
      <c r="AI62">
        <v>66.17</v>
      </c>
      <c r="AJ62">
        <v>0</v>
      </c>
      <c r="AK62">
        <v>0</v>
      </c>
      <c r="AL62">
        <v>0.96</v>
      </c>
      <c r="AM62">
        <v>96.25</v>
      </c>
      <c r="AN62">
        <v>58.71</v>
      </c>
      <c r="AO62">
        <v>14.44</v>
      </c>
      <c r="AP62">
        <v>0</v>
      </c>
      <c r="AQ62">
        <v>0</v>
      </c>
      <c r="AR62">
        <v>45.48</v>
      </c>
      <c r="AS62">
        <v>21.72</v>
      </c>
      <c r="AT62">
        <v>51.16</v>
      </c>
      <c r="AU62">
        <v>0</v>
      </c>
      <c r="AV62">
        <v>190.2</v>
      </c>
      <c r="AW62">
        <v>1.92</v>
      </c>
      <c r="AX62">
        <v>1.92</v>
      </c>
      <c r="AY62">
        <v>33.69</v>
      </c>
      <c r="AZ62">
        <v>48.12</v>
      </c>
      <c r="BA62">
        <v>0</v>
      </c>
      <c r="BB62">
        <v>0.96</v>
      </c>
      <c r="BC62">
        <v>0.39</v>
      </c>
      <c r="BD62">
        <v>0.52</v>
      </c>
      <c r="BE62">
        <v>0.93</v>
      </c>
      <c r="BF62">
        <v>0.95</v>
      </c>
      <c r="BG62">
        <v>1.01</v>
      </c>
      <c r="BH62">
        <v>0.95</v>
      </c>
      <c r="BI62">
        <v>0.61</v>
      </c>
      <c r="BJ62">
        <v>0.57999999999999996</v>
      </c>
      <c r="BK62">
        <v>1.35</v>
      </c>
      <c r="BL62">
        <v>0.77</v>
      </c>
      <c r="BM62">
        <v>0.48</v>
      </c>
      <c r="BN62">
        <v>2.89</v>
      </c>
      <c r="BO62">
        <v>0.67</v>
      </c>
      <c r="BP62">
        <v>0.57999999999999996</v>
      </c>
      <c r="BQ62">
        <v>0</v>
      </c>
      <c r="BR62">
        <v>25.93</v>
      </c>
      <c r="BS62">
        <v>67.38</v>
      </c>
      <c r="BT62">
        <v>0</v>
      </c>
      <c r="BU62">
        <v>59.5</v>
      </c>
      <c r="BV62">
        <v>25.5</v>
      </c>
    </row>
    <row r="63" spans="1:74">
      <c r="G63" t="s">
        <v>105</v>
      </c>
      <c r="H63" s="115">
        <v>782.71999999999991</v>
      </c>
      <c r="I63" s="88">
        <v>209.11999999999998</v>
      </c>
      <c r="J63" s="88">
        <v>300.23</v>
      </c>
      <c r="K63" s="88">
        <v>49.08</v>
      </c>
      <c r="L63" s="88">
        <v>3.84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38.5</v>
      </c>
      <c r="X63">
        <v>96.25</v>
      </c>
      <c r="Y63">
        <v>13.17</v>
      </c>
      <c r="Z63">
        <v>28.54</v>
      </c>
      <c r="AA63">
        <v>7.13</v>
      </c>
      <c r="AB63">
        <v>0.96</v>
      </c>
      <c r="AC63">
        <v>16.36</v>
      </c>
      <c r="AD63">
        <v>28.88</v>
      </c>
      <c r="AE63">
        <v>17.32</v>
      </c>
      <c r="AF63">
        <v>0</v>
      </c>
      <c r="AG63">
        <v>0</v>
      </c>
      <c r="AH63">
        <v>185.28</v>
      </c>
      <c r="AI63">
        <v>66.17</v>
      </c>
      <c r="AJ63">
        <v>0</v>
      </c>
      <c r="AK63">
        <v>0</v>
      </c>
      <c r="AL63">
        <v>0.96</v>
      </c>
      <c r="AM63">
        <v>96.25</v>
      </c>
      <c r="AN63">
        <v>58.71</v>
      </c>
      <c r="AO63">
        <v>14.44</v>
      </c>
      <c r="AP63">
        <v>0</v>
      </c>
      <c r="AQ63">
        <v>0</v>
      </c>
      <c r="AR63">
        <v>45.48</v>
      </c>
      <c r="AS63">
        <v>21.72</v>
      </c>
      <c r="AT63">
        <v>51.16</v>
      </c>
      <c r="AU63">
        <v>0</v>
      </c>
      <c r="AV63">
        <v>190.2</v>
      </c>
      <c r="AW63">
        <v>1.92</v>
      </c>
      <c r="AX63">
        <v>1.92</v>
      </c>
      <c r="AY63">
        <v>42.35</v>
      </c>
      <c r="AZ63">
        <v>48.12</v>
      </c>
      <c r="BA63">
        <v>0</v>
      </c>
      <c r="BB63">
        <v>0.96</v>
      </c>
      <c r="BC63">
        <v>0.39</v>
      </c>
      <c r="BD63">
        <v>0.52</v>
      </c>
      <c r="BE63">
        <v>0.93</v>
      </c>
      <c r="BF63">
        <v>0.95</v>
      </c>
      <c r="BG63">
        <v>1.01</v>
      </c>
      <c r="BH63">
        <v>0.95</v>
      </c>
      <c r="BI63">
        <v>0.61</v>
      </c>
      <c r="BJ63">
        <v>0.57999999999999996</v>
      </c>
      <c r="BK63">
        <v>1.35</v>
      </c>
      <c r="BL63">
        <v>0.77</v>
      </c>
      <c r="BM63">
        <v>0.48</v>
      </c>
      <c r="BN63">
        <v>2.89</v>
      </c>
      <c r="BO63">
        <v>0.67</v>
      </c>
      <c r="BP63">
        <v>0.57999999999999996</v>
      </c>
      <c r="BQ63">
        <v>0</v>
      </c>
      <c r="BR63">
        <v>25.93</v>
      </c>
      <c r="BS63">
        <v>67.38</v>
      </c>
      <c r="BT63">
        <v>96.25</v>
      </c>
      <c r="BU63">
        <v>49</v>
      </c>
      <c r="BV63">
        <v>21</v>
      </c>
    </row>
    <row r="64" spans="1:74">
      <c r="G64" t="s">
        <v>106</v>
      </c>
      <c r="H64" s="115">
        <v>782.71999999999991</v>
      </c>
      <c r="I64" s="88">
        <v>209.11999999999998</v>
      </c>
      <c r="J64" s="88">
        <v>300.23</v>
      </c>
      <c r="K64" s="88">
        <v>49.08</v>
      </c>
      <c r="L64" s="88">
        <v>3.84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38.5</v>
      </c>
      <c r="X64">
        <v>96.25</v>
      </c>
      <c r="Y64">
        <v>13.17</v>
      </c>
      <c r="Z64">
        <v>28.54</v>
      </c>
      <c r="AA64">
        <v>7.13</v>
      </c>
      <c r="AB64">
        <v>0.96</v>
      </c>
      <c r="AC64">
        <v>16.36</v>
      </c>
      <c r="AD64">
        <v>28.88</v>
      </c>
      <c r="AE64">
        <v>17.32</v>
      </c>
      <c r="AF64">
        <v>0</v>
      </c>
      <c r="AG64">
        <v>0</v>
      </c>
      <c r="AH64">
        <v>185.28</v>
      </c>
      <c r="AI64">
        <v>66.17</v>
      </c>
      <c r="AJ64">
        <v>0</v>
      </c>
      <c r="AK64">
        <v>0</v>
      </c>
      <c r="AL64">
        <v>0.96</v>
      </c>
      <c r="AM64">
        <v>96.25</v>
      </c>
      <c r="AN64">
        <v>58.71</v>
      </c>
      <c r="AO64">
        <v>14.44</v>
      </c>
      <c r="AP64">
        <v>0</v>
      </c>
      <c r="AQ64">
        <v>0</v>
      </c>
      <c r="AR64">
        <v>45.48</v>
      </c>
      <c r="AS64">
        <v>21.72</v>
      </c>
      <c r="AT64">
        <v>51.16</v>
      </c>
      <c r="AU64">
        <v>0</v>
      </c>
      <c r="AV64">
        <v>190.2</v>
      </c>
      <c r="AW64">
        <v>1.92</v>
      </c>
      <c r="AX64">
        <v>1.92</v>
      </c>
      <c r="AY64">
        <v>42.35</v>
      </c>
      <c r="AZ64">
        <v>48.12</v>
      </c>
      <c r="BA64">
        <v>0</v>
      </c>
      <c r="BB64">
        <v>0.96</v>
      </c>
      <c r="BC64">
        <v>0.39</v>
      </c>
      <c r="BD64">
        <v>0.52</v>
      </c>
      <c r="BE64">
        <v>0.93</v>
      </c>
      <c r="BF64">
        <v>0.95</v>
      </c>
      <c r="BG64">
        <v>1.01</v>
      </c>
      <c r="BH64">
        <v>0.95</v>
      </c>
      <c r="BI64">
        <v>0.61</v>
      </c>
      <c r="BJ64">
        <v>0.57999999999999996</v>
      </c>
      <c r="BK64">
        <v>1.35</v>
      </c>
      <c r="BL64">
        <v>0.77</v>
      </c>
      <c r="BM64">
        <v>0.48</v>
      </c>
      <c r="BN64">
        <v>2.89</v>
      </c>
      <c r="BO64">
        <v>0.67</v>
      </c>
      <c r="BP64">
        <v>0.57999999999999996</v>
      </c>
      <c r="BQ64">
        <v>0</v>
      </c>
      <c r="BR64">
        <v>25.93</v>
      </c>
      <c r="BS64">
        <v>67.38</v>
      </c>
      <c r="BT64">
        <v>96.25</v>
      </c>
      <c r="BU64">
        <v>49</v>
      </c>
      <c r="BV64">
        <v>21</v>
      </c>
    </row>
    <row r="65" spans="7:74">
      <c r="G65" t="s">
        <v>107</v>
      </c>
      <c r="H65" s="115">
        <v>775.71999999999991</v>
      </c>
      <c r="I65" s="88">
        <v>206.11999999999998</v>
      </c>
      <c r="J65" s="88">
        <v>300.23</v>
      </c>
      <c r="K65" s="88">
        <v>49.08</v>
      </c>
      <c r="L65" s="88">
        <v>3.84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38.5</v>
      </c>
      <c r="X65">
        <v>96.25</v>
      </c>
      <c r="Y65">
        <v>13.17</v>
      </c>
      <c r="Z65">
        <v>28.54</v>
      </c>
      <c r="AA65">
        <v>7.13</v>
      </c>
      <c r="AB65">
        <v>0.96</v>
      </c>
      <c r="AC65">
        <v>16.36</v>
      </c>
      <c r="AD65">
        <v>28.88</v>
      </c>
      <c r="AE65">
        <v>17.32</v>
      </c>
      <c r="AF65">
        <v>0</v>
      </c>
      <c r="AG65">
        <v>0</v>
      </c>
      <c r="AH65">
        <v>185.28</v>
      </c>
      <c r="AI65">
        <v>66.17</v>
      </c>
      <c r="AJ65">
        <v>0</v>
      </c>
      <c r="AK65">
        <v>0</v>
      </c>
      <c r="AL65">
        <v>0.96</v>
      </c>
      <c r="AM65">
        <v>96.25</v>
      </c>
      <c r="AN65">
        <v>58.71</v>
      </c>
      <c r="AO65">
        <v>14.44</v>
      </c>
      <c r="AP65">
        <v>0</v>
      </c>
      <c r="AQ65">
        <v>0</v>
      </c>
      <c r="AR65">
        <v>45.48</v>
      </c>
      <c r="AS65">
        <v>21.72</v>
      </c>
      <c r="AT65">
        <v>51.16</v>
      </c>
      <c r="AU65">
        <v>0</v>
      </c>
      <c r="AV65">
        <v>190.2</v>
      </c>
      <c r="AW65">
        <v>1.92</v>
      </c>
      <c r="AX65">
        <v>1.92</v>
      </c>
      <c r="AY65">
        <v>42.35</v>
      </c>
      <c r="AZ65">
        <v>48.12</v>
      </c>
      <c r="BA65">
        <v>0</v>
      </c>
      <c r="BB65">
        <v>0.96</v>
      </c>
      <c r="BC65">
        <v>0.39</v>
      </c>
      <c r="BD65">
        <v>0.52</v>
      </c>
      <c r="BE65">
        <v>0.93</v>
      </c>
      <c r="BF65">
        <v>0.95</v>
      </c>
      <c r="BG65">
        <v>1.01</v>
      </c>
      <c r="BH65">
        <v>0.95</v>
      </c>
      <c r="BI65">
        <v>0.61</v>
      </c>
      <c r="BJ65">
        <v>0.57999999999999996</v>
      </c>
      <c r="BK65">
        <v>1.35</v>
      </c>
      <c r="BL65">
        <v>0.77</v>
      </c>
      <c r="BM65">
        <v>0.48</v>
      </c>
      <c r="BN65">
        <v>2.89</v>
      </c>
      <c r="BO65">
        <v>0.67</v>
      </c>
      <c r="BP65">
        <v>0.57999999999999996</v>
      </c>
      <c r="BQ65">
        <v>0</v>
      </c>
      <c r="BR65">
        <v>25.93</v>
      </c>
      <c r="BS65">
        <v>67.38</v>
      </c>
      <c r="BT65">
        <v>96.25</v>
      </c>
      <c r="BU65">
        <v>42</v>
      </c>
      <c r="BV65">
        <v>18</v>
      </c>
    </row>
    <row r="66" spans="7:74">
      <c r="G66" t="s">
        <v>108</v>
      </c>
      <c r="H66" s="115">
        <v>775.71999999999991</v>
      </c>
      <c r="I66" s="88">
        <v>206.11999999999998</v>
      </c>
      <c r="J66" s="88">
        <v>300.23</v>
      </c>
      <c r="K66" s="88">
        <v>49.08</v>
      </c>
      <c r="L66" s="88">
        <v>3.84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38.5</v>
      </c>
      <c r="X66">
        <v>96.25</v>
      </c>
      <c r="Y66">
        <v>13.17</v>
      </c>
      <c r="Z66">
        <v>28.54</v>
      </c>
      <c r="AA66">
        <v>7.13</v>
      </c>
      <c r="AB66">
        <v>0.96</v>
      </c>
      <c r="AC66">
        <v>16.36</v>
      </c>
      <c r="AD66">
        <v>28.88</v>
      </c>
      <c r="AE66">
        <v>17.32</v>
      </c>
      <c r="AF66">
        <v>0</v>
      </c>
      <c r="AG66">
        <v>0</v>
      </c>
      <c r="AH66">
        <v>185.28</v>
      </c>
      <c r="AI66">
        <v>66.17</v>
      </c>
      <c r="AJ66">
        <v>0</v>
      </c>
      <c r="AK66">
        <v>0</v>
      </c>
      <c r="AL66">
        <v>0.96</v>
      </c>
      <c r="AM66">
        <v>96.25</v>
      </c>
      <c r="AN66">
        <v>58.71</v>
      </c>
      <c r="AO66">
        <v>14.44</v>
      </c>
      <c r="AP66">
        <v>0</v>
      </c>
      <c r="AQ66">
        <v>0</v>
      </c>
      <c r="AR66">
        <v>45.48</v>
      </c>
      <c r="AS66">
        <v>21.72</v>
      </c>
      <c r="AT66">
        <v>51.16</v>
      </c>
      <c r="AU66">
        <v>0</v>
      </c>
      <c r="AV66">
        <v>190.2</v>
      </c>
      <c r="AW66">
        <v>1.92</v>
      </c>
      <c r="AX66">
        <v>1.92</v>
      </c>
      <c r="AY66">
        <v>42.35</v>
      </c>
      <c r="AZ66">
        <v>48.12</v>
      </c>
      <c r="BA66">
        <v>0</v>
      </c>
      <c r="BB66">
        <v>0.96</v>
      </c>
      <c r="BC66">
        <v>0.39</v>
      </c>
      <c r="BD66">
        <v>0.52</v>
      </c>
      <c r="BE66">
        <v>0.93</v>
      </c>
      <c r="BF66">
        <v>0.95</v>
      </c>
      <c r="BG66">
        <v>1.01</v>
      </c>
      <c r="BH66">
        <v>0.95</v>
      </c>
      <c r="BI66">
        <v>0.61</v>
      </c>
      <c r="BJ66">
        <v>0.57999999999999996</v>
      </c>
      <c r="BK66">
        <v>1.35</v>
      </c>
      <c r="BL66">
        <v>0.77</v>
      </c>
      <c r="BM66">
        <v>0.48</v>
      </c>
      <c r="BN66">
        <v>2.89</v>
      </c>
      <c r="BO66">
        <v>0.67</v>
      </c>
      <c r="BP66">
        <v>0.57999999999999996</v>
      </c>
      <c r="BQ66">
        <v>0</v>
      </c>
      <c r="BR66">
        <v>25.93</v>
      </c>
      <c r="BS66">
        <v>67.38</v>
      </c>
      <c r="BT66">
        <v>96.25</v>
      </c>
      <c r="BU66">
        <v>42</v>
      </c>
      <c r="BV66">
        <v>18</v>
      </c>
    </row>
    <row r="67" spans="7:74">
      <c r="G67" t="s">
        <v>109</v>
      </c>
      <c r="H67" s="115">
        <v>776.6</v>
      </c>
      <c r="I67" s="88">
        <v>206.11999999999998</v>
      </c>
      <c r="J67" s="88">
        <v>300.23</v>
      </c>
      <c r="K67" s="88">
        <v>49.08</v>
      </c>
      <c r="L67" s="88">
        <v>3.84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38.5</v>
      </c>
      <c r="X67">
        <v>96.25</v>
      </c>
      <c r="Y67">
        <v>13.17</v>
      </c>
      <c r="Z67">
        <v>28.54</v>
      </c>
      <c r="AA67">
        <v>8.15</v>
      </c>
      <c r="AB67">
        <v>0.96</v>
      </c>
      <c r="AC67">
        <v>16.36</v>
      </c>
      <c r="AD67">
        <v>28.88</v>
      </c>
      <c r="AE67">
        <v>17.32</v>
      </c>
      <c r="AF67">
        <v>0</v>
      </c>
      <c r="AG67">
        <v>0</v>
      </c>
      <c r="AH67">
        <v>185.28</v>
      </c>
      <c r="AI67">
        <v>66.17</v>
      </c>
      <c r="AJ67">
        <v>0</v>
      </c>
      <c r="AK67">
        <v>0</v>
      </c>
      <c r="AL67">
        <v>0.82</v>
      </c>
      <c r="AM67">
        <v>96.25</v>
      </c>
      <c r="AN67">
        <v>58.71</v>
      </c>
      <c r="AO67">
        <v>14.44</v>
      </c>
      <c r="AP67">
        <v>0</v>
      </c>
      <c r="AQ67">
        <v>0</v>
      </c>
      <c r="AR67">
        <v>45.48</v>
      </c>
      <c r="AS67">
        <v>21.72</v>
      </c>
      <c r="AT67">
        <v>51.16</v>
      </c>
      <c r="AU67">
        <v>0</v>
      </c>
      <c r="AV67">
        <v>190.2</v>
      </c>
      <c r="AW67">
        <v>1.92</v>
      </c>
      <c r="AX67">
        <v>1.92</v>
      </c>
      <c r="AY67">
        <v>42.35</v>
      </c>
      <c r="AZ67">
        <v>48.12</v>
      </c>
      <c r="BA67">
        <v>0</v>
      </c>
      <c r="BB67">
        <v>0.96</v>
      </c>
      <c r="BC67">
        <v>0.39</v>
      </c>
      <c r="BD67">
        <v>0.52</v>
      </c>
      <c r="BE67">
        <v>0.93</v>
      </c>
      <c r="BF67">
        <v>0.95</v>
      </c>
      <c r="BG67">
        <v>1.01</v>
      </c>
      <c r="BH67">
        <v>0.95</v>
      </c>
      <c r="BI67">
        <v>0.61</v>
      </c>
      <c r="BJ67">
        <v>0.57999999999999996</v>
      </c>
      <c r="BK67">
        <v>1.35</v>
      </c>
      <c r="BL67">
        <v>0.77</v>
      </c>
      <c r="BM67">
        <v>0.48</v>
      </c>
      <c r="BN67">
        <v>2.89</v>
      </c>
      <c r="BO67">
        <v>0.67</v>
      </c>
      <c r="BP67">
        <v>0.57999999999999996</v>
      </c>
      <c r="BQ67">
        <v>0</v>
      </c>
      <c r="BR67">
        <v>25.93</v>
      </c>
      <c r="BS67">
        <v>67.38</v>
      </c>
      <c r="BT67">
        <v>96.25</v>
      </c>
      <c r="BU67">
        <v>42</v>
      </c>
      <c r="BV67">
        <v>18</v>
      </c>
    </row>
    <row r="68" spans="7:74">
      <c r="G68" t="s">
        <v>110</v>
      </c>
      <c r="H68" s="115">
        <v>769.6</v>
      </c>
      <c r="I68" s="88">
        <v>203.11999999999998</v>
      </c>
      <c r="J68" s="88">
        <v>300.23</v>
      </c>
      <c r="K68" s="88">
        <v>49.08</v>
      </c>
      <c r="L68" s="88">
        <v>3.84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38.5</v>
      </c>
      <c r="X68">
        <v>96.25</v>
      </c>
      <c r="Y68">
        <v>13.17</v>
      </c>
      <c r="Z68">
        <v>28.54</v>
      </c>
      <c r="AA68">
        <v>8.15</v>
      </c>
      <c r="AB68">
        <v>0.96</v>
      </c>
      <c r="AC68">
        <v>16.36</v>
      </c>
      <c r="AD68">
        <v>28.88</v>
      </c>
      <c r="AE68">
        <v>17.32</v>
      </c>
      <c r="AF68">
        <v>0</v>
      </c>
      <c r="AG68">
        <v>0</v>
      </c>
      <c r="AH68">
        <v>185.28</v>
      </c>
      <c r="AI68">
        <v>66.17</v>
      </c>
      <c r="AJ68">
        <v>0</v>
      </c>
      <c r="AK68">
        <v>0</v>
      </c>
      <c r="AL68">
        <v>0.82</v>
      </c>
      <c r="AM68">
        <v>96.25</v>
      </c>
      <c r="AN68">
        <v>58.71</v>
      </c>
      <c r="AO68">
        <v>14.44</v>
      </c>
      <c r="AP68">
        <v>0</v>
      </c>
      <c r="AQ68">
        <v>0</v>
      </c>
      <c r="AR68">
        <v>45.48</v>
      </c>
      <c r="AS68">
        <v>21.72</v>
      </c>
      <c r="AT68">
        <v>51.16</v>
      </c>
      <c r="AU68">
        <v>0</v>
      </c>
      <c r="AV68">
        <v>190.2</v>
      </c>
      <c r="AW68">
        <v>1.92</v>
      </c>
      <c r="AX68">
        <v>1.92</v>
      </c>
      <c r="AY68">
        <v>42.35</v>
      </c>
      <c r="AZ68">
        <v>48.12</v>
      </c>
      <c r="BA68">
        <v>0</v>
      </c>
      <c r="BB68">
        <v>0.96</v>
      </c>
      <c r="BC68">
        <v>0.39</v>
      </c>
      <c r="BD68">
        <v>0.52</v>
      </c>
      <c r="BE68">
        <v>0.93</v>
      </c>
      <c r="BF68">
        <v>0.95</v>
      </c>
      <c r="BG68">
        <v>1.01</v>
      </c>
      <c r="BH68">
        <v>0.95</v>
      </c>
      <c r="BI68">
        <v>0.61</v>
      </c>
      <c r="BJ68">
        <v>0.57999999999999996</v>
      </c>
      <c r="BK68">
        <v>1.35</v>
      </c>
      <c r="BL68">
        <v>0.77</v>
      </c>
      <c r="BM68">
        <v>0.48</v>
      </c>
      <c r="BN68">
        <v>2.89</v>
      </c>
      <c r="BO68">
        <v>0.67</v>
      </c>
      <c r="BP68">
        <v>0.57999999999999996</v>
      </c>
      <c r="BQ68">
        <v>0</v>
      </c>
      <c r="BR68">
        <v>25.93</v>
      </c>
      <c r="BS68">
        <v>67.38</v>
      </c>
      <c r="BT68">
        <v>96.25</v>
      </c>
      <c r="BU68">
        <v>35</v>
      </c>
      <c r="BV68">
        <v>15</v>
      </c>
    </row>
    <row r="69" spans="7:74">
      <c r="G69" t="s">
        <v>111</v>
      </c>
      <c r="H69" s="115">
        <v>769.6</v>
      </c>
      <c r="I69" s="88">
        <v>203.11999999999998</v>
      </c>
      <c r="J69" s="88">
        <v>300.23</v>
      </c>
      <c r="K69" s="88">
        <v>49.08</v>
      </c>
      <c r="L69" s="88">
        <v>3.84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38.5</v>
      </c>
      <c r="X69">
        <v>96.25</v>
      </c>
      <c r="Y69">
        <v>13.17</v>
      </c>
      <c r="Z69">
        <v>28.54</v>
      </c>
      <c r="AA69">
        <v>8.15</v>
      </c>
      <c r="AB69">
        <v>0.96</v>
      </c>
      <c r="AC69">
        <v>16.36</v>
      </c>
      <c r="AD69">
        <v>28.88</v>
      </c>
      <c r="AE69">
        <v>17.32</v>
      </c>
      <c r="AF69">
        <v>0</v>
      </c>
      <c r="AG69">
        <v>0</v>
      </c>
      <c r="AH69">
        <v>185.28</v>
      </c>
      <c r="AI69">
        <v>66.17</v>
      </c>
      <c r="AJ69">
        <v>0</v>
      </c>
      <c r="AK69">
        <v>0</v>
      </c>
      <c r="AL69">
        <v>0.82</v>
      </c>
      <c r="AM69">
        <v>96.25</v>
      </c>
      <c r="AN69">
        <v>58.71</v>
      </c>
      <c r="AO69">
        <v>14.44</v>
      </c>
      <c r="AP69">
        <v>0</v>
      </c>
      <c r="AQ69">
        <v>0</v>
      </c>
      <c r="AR69">
        <v>45.48</v>
      </c>
      <c r="AS69">
        <v>21.72</v>
      </c>
      <c r="AT69">
        <v>51.16</v>
      </c>
      <c r="AU69">
        <v>0</v>
      </c>
      <c r="AV69">
        <v>190.2</v>
      </c>
      <c r="AW69">
        <v>1.92</v>
      </c>
      <c r="AX69">
        <v>1.92</v>
      </c>
      <c r="AY69">
        <v>42.35</v>
      </c>
      <c r="AZ69">
        <v>48.12</v>
      </c>
      <c r="BA69">
        <v>0</v>
      </c>
      <c r="BB69">
        <v>0.96</v>
      </c>
      <c r="BC69">
        <v>0.39</v>
      </c>
      <c r="BD69">
        <v>0.52</v>
      </c>
      <c r="BE69">
        <v>0.93</v>
      </c>
      <c r="BF69">
        <v>0.95</v>
      </c>
      <c r="BG69">
        <v>1.01</v>
      </c>
      <c r="BH69">
        <v>0.95</v>
      </c>
      <c r="BI69">
        <v>0.61</v>
      </c>
      <c r="BJ69">
        <v>0.57999999999999996</v>
      </c>
      <c r="BK69">
        <v>1.35</v>
      </c>
      <c r="BL69">
        <v>0.77</v>
      </c>
      <c r="BM69">
        <v>0.48</v>
      </c>
      <c r="BN69">
        <v>2.89</v>
      </c>
      <c r="BO69">
        <v>0.67</v>
      </c>
      <c r="BP69">
        <v>0.57999999999999996</v>
      </c>
      <c r="BQ69">
        <v>0</v>
      </c>
      <c r="BR69">
        <v>25.93</v>
      </c>
      <c r="BS69">
        <v>67.38</v>
      </c>
      <c r="BT69">
        <v>96.25</v>
      </c>
      <c r="BU69">
        <v>35</v>
      </c>
      <c r="BV69">
        <v>15</v>
      </c>
    </row>
    <row r="70" spans="7:74">
      <c r="G70" t="s">
        <v>112</v>
      </c>
      <c r="H70" s="115">
        <v>766.1</v>
      </c>
      <c r="I70" s="88">
        <v>201.61999999999998</v>
      </c>
      <c r="J70" s="88">
        <v>300.23</v>
      </c>
      <c r="K70" s="88">
        <v>49.08</v>
      </c>
      <c r="L70" s="88">
        <v>3.84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38.5</v>
      </c>
      <c r="X70">
        <v>96.25</v>
      </c>
      <c r="Y70">
        <v>13.17</v>
      </c>
      <c r="Z70">
        <v>28.54</v>
      </c>
      <c r="AA70">
        <v>8.15</v>
      </c>
      <c r="AB70">
        <v>0.96</v>
      </c>
      <c r="AC70">
        <v>16.36</v>
      </c>
      <c r="AD70">
        <v>28.88</v>
      </c>
      <c r="AE70">
        <v>17.32</v>
      </c>
      <c r="AF70">
        <v>0</v>
      </c>
      <c r="AG70">
        <v>0</v>
      </c>
      <c r="AH70">
        <v>185.28</v>
      </c>
      <c r="AI70">
        <v>66.17</v>
      </c>
      <c r="AJ70">
        <v>0</v>
      </c>
      <c r="AK70">
        <v>0</v>
      </c>
      <c r="AL70">
        <v>0.82</v>
      </c>
      <c r="AM70">
        <v>96.25</v>
      </c>
      <c r="AN70">
        <v>58.71</v>
      </c>
      <c r="AO70">
        <v>14.44</v>
      </c>
      <c r="AP70">
        <v>0</v>
      </c>
      <c r="AQ70">
        <v>0</v>
      </c>
      <c r="AR70">
        <v>45.48</v>
      </c>
      <c r="AS70">
        <v>21.72</v>
      </c>
      <c r="AT70">
        <v>51.16</v>
      </c>
      <c r="AU70">
        <v>0</v>
      </c>
      <c r="AV70">
        <v>190.2</v>
      </c>
      <c r="AW70">
        <v>1.92</v>
      </c>
      <c r="AX70">
        <v>1.92</v>
      </c>
      <c r="AY70">
        <v>42.35</v>
      </c>
      <c r="AZ70">
        <v>48.12</v>
      </c>
      <c r="BA70">
        <v>0</v>
      </c>
      <c r="BB70">
        <v>0.96</v>
      </c>
      <c r="BC70">
        <v>0.39</v>
      </c>
      <c r="BD70">
        <v>0.52</v>
      </c>
      <c r="BE70">
        <v>0.93</v>
      </c>
      <c r="BF70">
        <v>0.95</v>
      </c>
      <c r="BG70">
        <v>1.01</v>
      </c>
      <c r="BH70">
        <v>0.95</v>
      </c>
      <c r="BI70">
        <v>0.61</v>
      </c>
      <c r="BJ70">
        <v>0.57999999999999996</v>
      </c>
      <c r="BK70">
        <v>1.35</v>
      </c>
      <c r="BL70">
        <v>0.77</v>
      </c>
      <c r="BM70">
        <v>0.48</v>
      </c>
      <c r="BN70">
        <v>2.89</v>
      </c>
      <c r="BO70">
        <v>0.67</v>
      </c>
      <c r="BP70">
        <v>0.57999999999999996</v>
      </c>
      <c r="BQ70">
        <v>0</v>
      </c>
      <c r="BR70">
        <v>25.93</v>
      </c>
      <c r="BS70">
        <v>67.38</v>
      </c>
      <c r="BT70">
        <v>96.25</v>
      </c>
      <c r="BU70">
        <v>31.5</v>
      </c>
      <c r="BV70">
        <v>13.5</v>
      </c>
    </row>
    <row r="71" spans="7:74">
      <c r="G71" t="s">
        <v>113</v>
      </c>
      <c r="H71" s="115">
        <v>755.07</v>
      </c>
      <c r="I71" s="88">
        <v>201.01999999999998</v>
      </c>
      <c r="J71" s="88">
        <v>300.23</v>
      </c>
      <c r="K71" s="88">
        <v>49.08</v>
      </c>
      <c r="L71" s="88">
        <v>3.84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57.75</v>
      </c>
      <c r="X71">
        <v>96.25</v>
      </c>
      <c r="Y71">
        <v>13.17</v>
      </c>
      <c r="Z71">
        <v>28.54</v>
      </c>
      <c r="AA71">
        <v>8.15</v>
      </c>
      <c r="AB71">
        <v>0.96</v>
      </c>
      <c r="AC71">
        <v>16.36</v>
      </c>
      <c r="AD71">
        <v>0</v>
      </c>
      <c r="AE71">
        <v>17.32</v>
      </c>
      <c r="AF71">
        <v>0</v>
      </c>
      <c r="AG71">
        <v>0</v>
      </c>
      <c r="AH71">
        <v>185.28</v>
      </c>
      <c r="AI71">
        <v>66.17</v>
      </c>
      <c r="AJ71">
        <v>0</v>
      </c>
      <c r="AK71">
        <v>0</v>
      </c>
      <c r="AL71">
        <v>0.82</v>
      </c>
      <c r="AM71">
        <v>96.25</v>
      </c>
      <c r="AN71">
        <v>58.71</v>
      </c>
      <c r="AO71">
        <v>14.44</v>
      </c>
      <c r="AP71">
        <v>0</v>
      </c>
      <c r="AQ71">
        <v>0</v>
      </c>
      <c r="AR71">
        <v>45.48</v>
      </c>
      <c r="AS71">
        <v>21.72</v>
      </c>
      <c r="AT71">
        <v>51.16</v>
      </c>
      <c r="AU71">
        <v>0</v>
      </c>
      <c r="AV71">
        <v>190.2</v>
      </c>
      <c r="AW71">
        <v>1.92</v>
      </c>
      <c r="AX71">
        <v>1.92</v>
      </c>
      <c r="AY71">
        <v>42.35</v>
      </c>
      <c r="AZ71">
        <v>48.12</v>
      </c>
      <c r="BA71">
        <v>0</v>
      </c>
      <c r="BB71">
        <v>0.96</v>
      </c>
      <c r="BC71">
        <v>0.39</v>
      </c>
      <c r="BD71">
        <v>0.52</v>
      </c>
      <c r="BE71">
        <v>0.93</v>
      </c>
      <c r="BF71">
        <v>0.95</v>
      </c>
      <c r="BG71">
        <v>1.01</v>
      </c>
      <c r="BH71">
        <v>0.95</v>
      </c>
      <c r="BI71">
        <v>0.61</v>
      </c>
      <c r="BJ71">
        <v>0.57999999999999996</v>
      </c>
      <c r="BK71">
        <v>1.35</v>
      </c>
      <c r="BL71">
        <v>0.77</v>
      </c>
      <c r="BM71">
        <v>0.48</v>
      </c>
      <c r="BN71">
        <v>2.89</v>
      </c>
      <c r="BO71">
        <v>0.67</v>
      </c>
      <c r="BP71">
        <v>0.57999999999999996</v>
      </c>
      <c r="BQ71">
        <v>0</v>
      </c>
      <c r="BR71">
        <v>25.93</v>
      </c>
      <c r="BS71">
        <v>67.38</v>
      </c>
      <c r="BT71">
        <v>96.25</v>
      </c>
      <c r="BU71">
        <v>30.1</v>
      </c>
      <c r="BV71">
        <v>12.9</v>
      </c>
    </row>
    <row r="72" spans="7:74">
      <c r="G72" t="s">
        <v>114</v>
      </c>
      <c r="H72" s="115">
        <v>750.87</v>
      </c>
      <c r="I72" s="88">
        <v>199.21999999999997</v>
      </c>
      <c r="J72" s="88">
        <v>300.23</v>
      </c>
      <c r="K72" s="88">
        <v>49.08</v>
      </c>
      <c r="L72" s="88">
        <v>3.84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57.75</v>
      </c>
      <c r="X72">
        <v>96.25</v>
      </c>
      <c r="Y72">
        <v>13.17</v>
      </c>
      <c r="Z72">
        <v>28.54</v>
      </c>
      <c r="AA72">
        <v>8.15</v>
      </c>
      <c r="AB72">
        <v>0.96</v>
      </c>
      <c r="AC72">
        <v>16.36</v>
      </c>
      <c r="AD72">
        <v>0</v>
      </c>
      <c r="AE72">
        <v>17.32</v>
      </c>
      <c r="AF72">
        <v>0</v>
      </c>
      <c r="AG72">
        <v>0</v>
      </c>
      <c r="AH72">
        <v>185.28</v>
      </c>
      <c r="AI72">
        <v>66.17</v>
      </c>
      <c r="AJ72">
        <v>0</v>
      </c>
      <c r="AK72">
        <v>0</v>
      </c>
      <c r="AL72">
        <v>0.82</v>
      </c>
      <c r="AM72">
        <v>96.25</v>
      </c>
      <c r="AN72">
        <v>58.71</v>
      </c>
      <c r="AO72">
        <v>14.44</v>
      </c>
      <c r="AP72">
        <v>0</v>
      </c>
      <c r="AQ72">
        <v>0</v>
      </c>
      <c r="AR72">
        <v>45.48</v>
      </c>
      <c r="AS72">
        <v>21.72</v>
      </c>
      <c r="AT72">
        <v>51.16</v>
      </c>
      <c r="AU72">
        <v>0</v>
      </c>
      <c r="AV72">
        <v>190.2</v>
      </c>
      <c r="AW72">
        <v>1.92</v>
      </c>
      <c r="AX72">
        <v>1.92</v>
      </c>
      <c r="AY72">
        <v>42.35</v>
      </c>
      <c r="AZ72">
        <v>48.12</v>
      </c>
      <c r="BA72">
        <v>0</v>
      </c>
      <c r="BB72">
        <v>0.96</v>
      </c>
      <c r="BC72">
        <v>0.39</v>
      </c>
      <c r="BD72">
        <v>0.52</v>
      </c>
      <c r="BE72">
        <v>0.93</v>
      </c>
      <c r="BF72">
        <v>0.95</v>
      </c>
      <c r="BG72">
        <v>1.01</v>
      </c>
      <c r="BH72">
        <v>0.95</v>
      </c>
      <c r="BI72">
        <v>0.61</v>
      </c>
      <c r="BJ72">
        <v>0.57999999999999996</v>
      </c>
      <c r="BK72">
        <v>1.35</v>
      </c>
      <c r="BL72">
        <v>0.77</v>
      </c>
      <c r="BM72">
        <v>0.48</v>
      </c>
      <c r="BN72">
        <v>2.89</v>
      </c>
      <c r="BO72">
        <v>0.67</v>
      </c>
      <c r="BP72">
        <v>0.57999999999999996</v>
      </c>
      <c r="BQ72">
        <v>0</v>
      </c>
      <c r="BR72">
        <v>25.93</v>
      </c>
      <c r="BS72">
        <v>67.38</v>
      </c>
      <c r="BT72">
        <v>96.25</v>
      </c>
      <c r="BU72">
        <v>25.9</v>
      </c>
      <c r="BV72">
        <v>11.1</v>
      </c>
    </row>
    <row r="73" spans="7:74">
      <c r="G73" t="s">
        <v>115</v>
      </c>
      <c r="H73" s="115">
        <v>703.61999999999989</v>
      </c>
      <c r="I73" s="88">
        <v>197.11999999999998</v>
      </c>
      <c r="J73" s="88">
        <v>300.23</v>
      </c>
      <c r="K73" s="88">
        <v>49.08</v>
      </c>
      <c r="L73" s="88">
        <v>3.84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57.75</v>
      </c>
      <c r="X73">
        <v>96.25</v>
      </c>
      <c r="Y73">
        <v>13.17</v>
      </c>
      <c r="Z73">
        <v>28.54</v>
      </c>
      <c r="AA73">
        <v>8.15</v>
      </c>
      <c r="AB73">
        <v>0.96</v>
      </c>
      <c r="AC73">
        <v>16.36</v>
      </c>
      <c r="AD73">
        <v>0</v>
      </c>
      <c r="AE73">
        <v>17.32</v>
      </c>
      <c r="AF73">
        <v>0</v>
      </c>
      <c r="AG73">
        <v>0</v>
      </c>
      <c r="AH73">
        <v>185.28</v>
      </c>
      <c r="AI73">
        <v>66.17</v>
      </c>
      <c r="AJ73">
        <v>0</v>
      </c>
      <c r="AK73">
        <v>0</v>
      </c>
      <c r="AL73">
        <v>0.82</v>
      </c>
      <c r="AM73">
        <v>96.25</v>
      </c>
      <c r="AN73">
        <v>58.71</v>
      </c>
      <c r="AO73">
        <v>14.44</v>
      </c>
      <c r="AP73">
        <v>0</v>
      </c>
      <c r="AQ73">
        <v>0</v>
      </c>
      <c r="AR73">
        <v>45.48</v>
      </c>
      <c r="AS73">
        <v>21.72</v>
      </c>
      <c r="AT73">
        <v>51.16</v>
      </c>
      <c r="AU73">
        <v>0</v>
      </c>
      <c r="AV73">
        <v>190.2</v>
      </c>
      <c r="AW73">
        <v>1.92</v>
      </c>
      <c r="AX73">
        <v>1.92</v>
      </c>
      <c r="AY73">
        <v>0</v>
      </c>
      <c r="AZ73">
        <v>48.12</v>
      </c>
      <c r="BA73">
        <v>0</v>
      </c>
      <c r="BB73">
        <v>0.96</v>
      </c>
      <c r="BC73">
        <v>0.39</v>
      </c>
      <c r="BD73">
        <v>0.52</v>
      </c>
      <c r="BE73">
        <v>0.93</v>
      </c>
      <c r="BF73">
        <v>0.95</v>
      </c>
      <c r="BG73">
        <v>1.01</v>
      </c>
      <c r="BH73">
        <v>0.95</v>
      </c>
      <c r="BI73">
        <v>0.61</v>
      </c>
      <c r="BJ73">
        <v>0.57999999999999996</v>
      </c>
      <c r="BK73">
        <v>1.35</v>
      </c>
      <c r="BL73">
        <v>0.77</v>
      </c>
      <c r="BM73">
        <v>0.48</v>
      </c>
      <c r="BN73">
        <v>2.89</v>
      </c>
      <c r="BO73">
        <v>0.67</v>
      </c>
      <c r="BP73">
        <v>0.57999999999999996</v>
      </c>
      <c r="BQ73">
        <v>0</v>
      </c>
      <c r="BR73">
        <v>25.93</v>
      </c>
      <c r="BS73">
        <v>67.38</v>
      </c>
      <c r="BT73">
        <v>96.25</v>
      </c>
      <c r="BU73">
        <v>21</v>
      </c>
      <c r="BV73">
        <v>9</v>
      </c>
    </row>
    <row r="74" spans="7:74">
      <c r="G74" t="s">
        <v>116</v>
      </c>
      <c r="H74" s="115">
        <v>703.61999999999989</v>
      </c>
      <c r="I74" s="88">
        <v>197.11999999999998</v>
      </c>
      <c r="J74" s="88">
        <v>300.23</v>
      </c>
      <c r="K74" s="88">
        <v>49.08</v>
      </c>
      <c r="L74" s="88">
        <v>3.84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57.75</v>
      </c>
      <c r="X74">
        <v>96.25</v>
      </c>
      <c r="Y74">
        <v>13.17</v>
      </c>
      <c r="Z74">
        <v>28.54</v>
      </c>
      <c r="AA74">
        <v>8.15</v>
      </c>
      <c r="AB74">
        <v>0.96</v>
      </c>
      <c r="AC74">
        <v>16.36</v>
      </c>
      <c r="AD74">
        <v>0</v>
      </c>
      <c r="AE74">
        <v>17.32</v>
      </c>
      <c r="AF74">
        <v>0</v>
      </c>
      <c r="AG74">
        <v>0</v>
      </c>
      <c r="AH74">
        <v>185.28</v>
      </c>
      <c r="AI74">
        <v>66.17</v>
      </c>
      <c r="AJ74">
        <v>0</v>
      </c>
      <c r="AK74">
        <v>0</v>
      </c>
      <c r="AL74">
        <v>0.82</v>
      </c>
      <c r="AM74">
        <v>96.25</v>
      </c>
      <c r="AN74">
        <v>58.71</v>
      </c>
      <c r="AO74">
        <v>14.44</v>
      </c>
      <c r="AP74">
        <v>0</v>
      </c>
      <c r="AQ74">
        <v>0</v>
      </c>
      <c r="AR74">
        <v>45.48</v>
      </c>
      <c r="AS74">
        <v>21.72</v>
      </c>
      <c r="AT74">
        <v>51.16</v>
      </c>
      <c r="AU74">
        <v>0</v>
      </c>
      <c r="AV74">
        <v>190.2</v>
      </c>
      <c r="AW74">
        <v>1.92</v>
      </c>
      <c r="AX74">
        <v>1.92</v>
      </c>
      <c r="AY74">
        <v>0</v>
      </c>
      <c r="AZ74">
        <v>48.12</v>
      </c>
      <c r="BA74">
        <v>0</v>
      </c>
      <c r="BB74">
        <v>0.96</v>
      </c>
      <c r="BC74">
        <v>0.39</v>
      </c>
      <c r="BD74">
        <v>0.52</v>
      </c>
      <c r="BE74">
        <v>0.93</v>
      </c>
      <c r="BF74">
        <v>0.95</v>
      </c>
      <c r="BG74">
        <v>1.01</v>
      </c>
      <c r="BH74">
        <v>0.95</v>
      </c>
      <c r="BI74">
        <v>0.61</v>
      </c>
      <c r="BJ74">
        <v>0.57999999999999996</v>
      </c>
      <c r="BK74">
        <v>1.35</v>
      </c>
      <c r="BL74">
        <v>0.77</v>
      </c>
      <c r="BM74">
        <v>0.48</v>
      </c>
      <c r="BN74">
        <v>2.89</v>
      </c>
      <c r="BO74">
        <v>0.67</v>
      </c>
      <c r="BP74">
        <v>0.57999999999999996</v>
      </c>
      <c r="BQ74">
        <v>0</v>
      </c>
      <c r="BR74">
        <v>25.93</v>
      </c>
      <c r="BS74">
        <v>67.38</v>
      </c>
      <c r="BT74">
        <v>96.25</v>
      </c>
      <c r="BU74">
        <v>21</v>
      </c>
      <c r="BV74">
        <v>9</v>
      </c>
    </row>
    <row r="75" spans="7:74">
      <c r="G75" t="s">
        <v>117</v>
      </c>
      <c r="H75" s="115">
        <v>700.17</v>
      </c>
      <c r="I75" s="88">
        <v>195.61999999999998</v>
      </c>
      <c r="J75" s="88">
        <v>300.23</v>
      </c>
      <c r="K75" s="88">
        <v>0.96</v>
      </c>
      <c r="L75" s="88">
        <v>3.84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57.75</v>
      </c>
      <c r="X75">
        <v>96.25</v>
      </c>
      <c r="Y75">
        <v>13.17</v>
      </c>
      <c r="Z75">
        <v>28.54</v>
      </c>
      <c r="AA75">
        <v>8.15</v>
      </c>
      <c r="AB75">
        <v>0.96</v>
      </c>
      <c r="AC75">
        <v>16.36</v>
      </c>
      <c r="AD75">
        <v>0</v>
      </c>
      <c r="AE75">
        <v>17.32</v>
      </c>
      <c r="AF75">
        <v>0</v>
      </c>
      <c r="AG75">
        <v>0</v>
      </c>
      <c r="AH75">
        <v>185.28</v>
      </c>
      <c r="AI75">
        <v>66.17</v>
      </c>
      <c r="AJ75">
        <v>0</v>
      </c>
      <c r="AK75">
        <v>0</v>
      </c>
      <c r="AL75">
        <v>0.87</v>
      </c>
      <c r="AM75">
        <v>96.25</v>
      </c>
      <c r="AN75">
        <v>58.71</v>
      </c>
      <c r="AO75">
        <v>14.44</v>
      </c>
      <c r="AP75">
        <v>0</v>
      </c>
      <c r="AQ75">
        <v>0</v>
      </c>
      <c r="AR75">
        <v>45.48</v>
      </c>
      <c r="AS75">
        <v>21.72</v>
      </c>
      <c r="AT75">
        <v>51.16</v>
      </c>
      <c r="AU75">
        <v>0</v>
      </c>
      <c r="AV75">
        <v>190.2</v>
      </c>
      <c r="AW75">
        <v>1.92</v>
      </c>
      <c r="AX75">
        <v>1.92</v>
      </c>
      <c r="AY75">
        <v>0</v>
      </c>
      <c r="AZ75">
        <v>0</v>
      </c>
      <c r="BA75">
        <v>0</v>
      </c>
      <c r="BB75">
        <v>0.96</v>
      </c>
      <c r="BC75">
        <v>0.39</v>
      </c>
      <c r="BD75">
        <v>0.52</v>
      </c>
      <c r="BE75">
        <v>0.93</v>
      </c>
      <c r="BF75">
        <v>0.95</v>
      </c>
      <c r="BG75">
        <v>1.01</v>
      </c>
      <c r="BH75">
        <v>0.95</v>
      </c>
      <c r="BI75">
        <v>0.61</v>
      </c>
      <c r="BJ75">
        <v>0.57999999999999996</v>
      </c>
      <c r="BK75">
        <v>1.35</v>
      </c>
      <c r="BL75">
        <v>0.77</v>
      </c>
      <c r="BM75">
        <v>0.48</v>
      </c>
      <c r="BN75">
        <v>2.89</v>
      </c>
      <c r="BO75">
        <v>0.67</v>
      </c>
      <c r="BP75">
        <v>0.57999999999999996</v>
      </c>
      <c r="BQ75">
        <v>0</v>
      </c>
      <c r="BR75">
        <v>25.93</v>
      </c>
      <c r="BS75">
        <v>67.38</v>
      </c>
      <c r="BT75">
        <v>96.25</v>
      </c>
      <c r="BU75">
        <v>17.5</v>
      </c>
      <c r="BV75">
        <v>7.5</v>
      </c>
    </row>
    <row r="76" spans="7:74">
      <c r="G76" t="s">
        <v>118</v>
      </c>
      <c r="H76" s="115">
        <v>696.67</v>
      </c>
      <c r="I76" s="88">
        <v>194.11999999999998</v>
      </c>
      <c r="J76" s="88">
        <v>300.23</v>
      </c>
      <c r="K76" s="88">
        <v>0.96</v>
      </c>
      <c r="L76" s="88">
        <v>3.84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57.75</v>
      </c>
      <c r="X76">
        <v>96.25</v>
      </c>
      <c r="Y76">
        <v>13.17</v>
      </c>
      <c r="Z76">
        <v>28.54</v>
      </c>
      <c r="AA76">
        <v>8.15</v>
      </c>
      <c r="AB76">
        <v>0.96</v>
      </c>
      <c r="AC76">
        <v>16.36</v>
      </c>
      <c r="AD76">
        <v>0</v>
      </c>
      <c r="AE76">
        <v>17.32</v>
      </c>
      <c r="AF76">
        <v>0</v>
      </c>
      <c r="AG76">
        <v>0</v>
      </c>
      <c r="AH76">
        <v>185.28</v>
      </c>
      <c r="AI76">
        <v>66.17</v>
      </c>
      <c r="AJ76">
        <v>0</v>
      </c>
      <c r="AK76">
        <v>0</v>
      </c>
      <c r="AL76">
        <v>0.87</v>
      </c>
      <c r="AM76">
        <v>96.25</v>
      </c>
      <c r="AN76">
        <v>58.71</v>
      </c>
      <c r="AO76">
        <v>14.44</v>
      </c>
      <c r="AP76">
        <v>0</v>
      </c>
      <c r="AQ76">
        <v>0</v>
      </c>
      <c r="AR76">
        <v>45.48</v>
      </c>
      <c r="AS76">
        <v>21.72</v>
      </c>
      <c r="AT76">
        <v>51.16</v>
      </c>
      <c r="AU76">
        <v>0</v>
      </c>
      <c r="AV76">
        <v>190.2</v>
      </c>
      <c r="AW76">
        <v>1.92</v>
      </c>
      <c r="AX76">
        <v>1.92</v>
      </c>
      <c r="AY76">
        <v>0</v>
      </c>
      <c r="AZ76">
        <v>0</v>
      </c>
      <c r="BA76">
        <v>0</v>
      </c>
      <c r="BB76">
        <v>0.96</v>
      </c>
      <c r="BC76">
        <v>0.39</v>
      </c>
      <c r="BD76">
        <v>0.52</v>
      </c>
      <c r="BE76">
        <v>0.93</v>
      </c>
      <c r="BF76">
        <v>0.95</v>
      </c>
      <c r="BG76">
        <v>1.01</v>
      </c>
      <c r="BH76">
        <v>0.95</v>
      </c>
      <c r="BI76">
        <v>0.61</v>
      </c>
      <c r="BJ76">
        <v>0.57999999999999996</v>
      </c>
      <c r="BK76">
        <v>1.35</v>
      </c>
      <c r="BL76">
        <v>0.77</v>
      </c>
      <c r="BM76">
        <v>0.48</v>
      </c>
      <c r="BN76">
        <v>2.89</v>
      </c>
      <c r="BO76">
        <v>0.67</v>
      </c>
      <c r="BP76">
        <v>0.57999999999999996</v>
      </c>
      <c r="BQ76">
        <v>0</v>
      </c>
      <c r="BR76">
        <v>25.93</v>
      </c>
      <c r="BS76">
        <v>67.38</v>
      </c>
      <c r="BT76">
        <v>96.25</v>
      </c>
      <c r="BU76">
        <v>14</v>
      </c>
      <c r="BV76">
        <v>6</v>
      </c>
    </row>
    <row r="77" spans="7:74">
      <c r="G77" t="s">
        <v>119</v>
      </c>
      <c r="H77" s="115">
        <v>690.37</v>
      </c>
      <c r="I77" s="88">
        <v>191.42</v>
      </c>
      <c r="J77" s="88">
        <v>300.23</v>
      </c>
      <c r="K77" s="88">
        <v>0.96</v>
      </c>
      <c r="L77" s="88">
        <v>3.84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57.75</v>
      </c>
      <c r="X77">
        <v>96.25</v>
      </c>
      <c r="Y77">
        <v>13.17</v>
      </c>
      <c r="Z77">
        <v>28.54</v>
      </c>
      <c r="AA77">
        <v>8.15</v>
      </c>
      <c r="AB77">
        <v>0.96</v>
      </c>
      <c r="AC77">
        <v>16.36</v>
      </c>
      <c r="AD77">
        <v>0</v>
      </c>
      <c r="AE77">
        <v>17.32</v>
      </c>
      <c r="AF77">
        <v>0</v>
      </c>
      <c r="AG77">
        <v>0</v>
      </c>
      <c r="AH77">
        <v>185.28</v>
      </c>
      <c r="AI77">
        <v>66.17</v>
      </c>
      <c r="AJ77">
        <v>0</v>
      </c>
      <c r="AK77">
        <v>0</v>
      </c>
      <c r="AL77">
        <v>0.87</v>
      </c>
      <c r="AM77">
        <v>96.25</v>
      </c>
      <c r="AN77">
        <v>58.71</v>
      </c>
      <c r="AO77">
        <v>14.44</v>
      </c>
      <c r="AP77">
        <v>0</v>
      </c>
      <c r="AQ77">
        <v>0</v>
      </c>
      <c r="AR77">
        <v>45.48</v>
      </c>
      <c r="AS77">
        <v>21.72</v>
      </c>
      <c r="AT77">
        <v>51.16</v>
      </c>
      <c r="AU77">
        <v>0</v>
      </c>
      <c r="AV77">
        <v>190.2</v>
      </c>
      <c r="AW77">
        <v>1.92</v>
      </c>
      <c r="AX77">
        <v>1.92</v>
      </c>
      <c r="AY77">
        <v>0</v>
      </c>
      <c r="AZ77">
        <v>0</v>
      </c>
      <c r="BA77">
        <v>0</v>
      </c>
      <c r="BB77">
        <v>0.96</v>
      </c>
      <c r="BC77">
        <v>0.39</v>
      </c>
      <c r="BD77">
        <v>0.52</v>
      </c>
      <c r="BE77">
        <v>0.93</v>
      </c>
      <c r="BF77">
        <v>0.95</v>
      </c>
      <c r="BG77">
        <v>1.01</v>
      </c>
      <c r="BH77">
        <v>0.95</v>
      </c>
      <c r="BI77">
        <v>0.61</v>
      </c>
      <c r="BJ77">
        <v>0.57999999999999996</v>
      </c>
      <c r="BK77">
        <v>1.35</v>
      </c>
      <c r="BL77">
        <v>0.77</v>
      </c>
      <c r="BM77">
        <v>0.48</v>
      </c>
      <c r="BN77">
        <v>2.89</v>
      </c>
      <c r="BO77">
        <v>0.67</v>
      </c>
      <c r="BP77">
        <v>0.57999999999999996</v>
      </c>
      <c r="BQ77">
        <v>0</v>
      </c>
      <c r="BR77">
        <v>25.93</v>
      </c>
      <c r="BS77">
        <v>67.38</v>
      </c>
      <c r="BT77">
        <v>96.25</v>
      </c>
      <c r="BU77">
        <v>7.7</v>
      </c>
      <c r="BV77">
        <v>3.3</v>
      </c>
    </row>
    <row r="78" spans="7:74">
      <c r="G78" t="s">
        <v>120</v>
      </c>
      <c r="H78" s="115">
        <v>629.56000000000006</v>
      </c>
      <c r="I78" s="88">
        <v>190.51999999999998</v>
      </c>
      <c r="J78" s="88">
        <v>300.23</v>
      </c>
      <c r="K78" s="88">
        <v>0.96</v>
      </c>
      <c r="L78" s="88">
        <v>3.84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57.75</v>
      </c>
      <c r="X78">
        <v>96.25</v>
      </c>
      <c r="Y78">
        <v>13.17</v>
      </c>
      <c r="Z78">
        <v>28.54</v>
      </c>
      <c r="AA78">
        <v>8.15</v>
      </c>
      <c r="AB78">
        <v>0.96</v>
      </c>
      <c r="AC78">
        <v>16.36</v>
      </c>
      <c r="AD78">
        <v>0</v>
      </c>
      <c r="AE78">
        <v>17.32</v>
      </c>
      <c r="AF78">
        <v>0</v>
      </c>
      <c r="AG78">
        <v>0</v>
      </c>
      <c r="AH78">
        <v>185.28</v>
      </c>
      <c r="AI78">
        <v>66.17</v>
      </c>
      <c r="AJ78">
        <v>0</v>
      </c>
      <c r="AK78">
        <v>0</v>
      </c>
      <c r="AL78">
        <v>0.87</v>
      </c>
      <c r="AM78">
        <v>96.25</v>
      </c>
      <c r="AN78">
        <v>0</v>
      </c>
      <c r="AO78">
        <v>14.44</v>
      </c>
      <c r="AP78">
        <v>0</v>
      </c>
      <c r="AQ78">
        <v>0</v>
      </c>
      <c r="AR78">
        <v>45.48</v>
      </c>
      <c r="AS78">
        <v>21.72</v>
      </c>
      <c r="AT78">
        <v>51.16</v>
      </c>
      <c r="AU78">
        <v>0</v>
      </c>
      <c r="AV78">
        <v>190.2</v>
      </c>
      <c r="AW78">
        <v>1.92</v>
      </c>
      <c r="AX78">
        <v>1.92</v>
      </c>
      <c r="AY78">
        <v>0</v>
      </c>
      <c r="AZ78">
        <v>0</v>
      </c>
      <c r="BA78">
        <v>0</v>
      </c>
      <c r="BB78">
        <v>0.96</v>
      </c>
      <c r="BC78">
        <v>0.39</v>
      </c>
      <c r="BD78">
        <v>0.52</v>
      </c>
      <c r="BE78">
        <v>0.93</v>
      </c>
      <c r="BF78">
        <v>0.95</v>
      </c>
      <c r="BG78">
        <v>1.01</v>
      </c>
      <c r="BH78">
        <v>0.95</v>
      </c>
      <c r="BI78">
        <v>0.61</v>
      </c>
      <c r="BJ78">
        <v>0.57999999999999996</v>
      </c>
      <c r="BK78">
        <v>1.35</v>
      </c>
      <c r="BL78">
        <v>0.77</v>
      </c>
      <c r="BM78">
        <v>0.48</v>
      </c>
      <c r="BN78">
        <v>2.89</v>
      </c>
      <c r="BO78">
        <v>0.67</v>
      </c>
      <c r="BP78">
        <v>0.57999999999999996</v>
      </c>
      <c r="BQ78">
        <v>0</v>
      </c>
      <c r="BR78">
        <v>25.93</v>
      </c>
      <c r="BS78">
        <v>67.38</v>
      </c>
      <c r="BT78">
        <v>96.25</v>
      </c>
      <c r="BU78">
        <v>5.6</v>
      </c>
      <c r="BV78">
        <v>2.4</v>
      </c>
    </row>
    <row r="79" spans="7:74">
      <c r="G79" t="s">
        <v>121</v>
      </c>
      <c r="H79" s="115">
        <v>713.68000000000006</v>
      </c>
      <c r="I79" s="88">
        <v>189.01999999999998</v>
      </c>
      <c r="J79" s="88">
        <v>300.23</v>
      </c>
      <c r="K79" s="88">
        <v>0.96</v>
      </c>
      <c r="L79" s="88">
        <v>3.84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86.62</v>
      </c>
      <c r="X79">
        <v>96.25</v>
      </c>
      <c r="Y79">
        <v>13.17</v>
      </c>
      <c r="Z79">
        <v>28.54</v>
      </c>
      <c r="AA79">
        <v>8.15</v>
      </c>
      <c r="AB79">
        <v>0.96</v>
      </c>
      <c r="AC79">
        <v>16.36</v>
      </c>
      <c r="AD79">
        <v>0</v>
      </c>
      <c r="AE79">
        <v>17.32</v>
      </c>
      <c r="AF79">
        <v>0</v>
      </c>
      <c r="AG79">
        <v>0</v>
      </c>
      <c r="AH79">
        <v>185.28</v>
      </c>
      <c r="AI79">
        <v>66.17</v>
      </c>
      <c r="AJ79">
        <v>0</v>
      </c>
      <c r="AK79">
        <v>0</v>
      </c>
      <c r="AL79">
        <v>0.91</v>
      </c>
      <c r="AM79">
        <v>96.25</v>
      </c>
      <c r="AN79">
        <v>58.71</v>
      </c>
      <c r="AO79">
        <v>14.44</v>
      </c>
      <c r="AP79">
        <v>0</v>
      </c>
      <c r="AQ79">
        <v>0</v>
      </c>
      <c r="AR79">
        <v>45.48</v>
      </c>
      <c r="AS79">
        <v>21.72</v>
      </c>
      <c r="AT79">
        <v>51.16</v>
      </c>
      <c r="AU79">
        <v>0</v>
      </c>
      <c r="AV79">
        <v>190.2</v>
      </c>
      <c r="AW79">
        <v>1.92</v>
      </c>
      <c r="AX79">
        <v>1.92</v>
      </c>
      <c r="AY79">
        <v>0</v>
      </c>
      <c r="AZ79">
        <v>0</v>
      </c>
      <c r="BA79">
        <v>0</v>
      </c>
      <c r="BB79">
        <v>0.96</v>
      </c>
      <c r="BC79">
        <v>0.39</v>
      </c>
      <c r="BD79">
        <v>0.52</v>
      </c>
      <c r="BE79">
        <v>0.93</v>
      </c>
      <c r="BF79">
        <v>0.95</v>
      </c>
      <c r="BG79">
        <v>1.01</v>
      </c>
      <c r="BH79">
        <v>0.95</v>
      </c>
      <c r="BI79">
        <v>0.61</v>
      </c>
      <c r="BJ79">
        <v>0.57999999999999996</v>
      </c>
      <c r="BK79">
        <v>1.35</v>
      </c>
      <c r="BL79">
        <v>0.77</v>
      </c>
      <c r="BM79">
        <v>0.48</v>
      </c>
      <c r="BN79">
        <v>2.89</v>
      </c>
      <c r="BO79">
        <v>0.67</v>
      </c>
      <c r="BP79">
        <v>0.57999999999999996</v>
      </c>
      <c r="BQ79">
        <v>0</v>
      </c>
      <c r="BR79">
        <v>25.93</v>
      </c>
      <c r="BS79">
        <v>67.38</v>
      </c>
      <c r="BT79">
        <v>96.25</v>
      </c>
      <c r="BU79">
        <v>2.1</v>
      </c>
      <c r="BV79">
        <v>0.9</v>
      </c>
    </row>
    <row r="80" spans="7:74">
      <c r="G80" t="s">
        <v>122</v>
      </c>
      <c r="H80" s="115">
        <v>711.58</v>
      </c>
      <c r="I80" s="88">
        <v>188.11999999999998</v>
      </c>
      <c r="J80" s="88">
        <v>300.23</v>
      </c>
      <c r="K80" s="88">
        <v>0.96</v>
      </c>
      <c r="L80" s="88">
        <v>3.84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86.62</v>
      </c>
      <c r="X80">
        <v>96.25</v>
      </c>
      <c r="Y80">
        <v>13.17</v>
      </c>
      <c r="Z80">
        <v>28.54</v>
      </c>
      <c r="AA80">
        <v>8.15</v>
      </c>
      <c r="AB80">
        <v>0.96</v>
      </c>
      <c r="AC80">
        <v>16.36</v>
      </c>
      <c r="AD80">
        <v>0</v>
      </c>
      <c r="AE80">
        <v>17.32</v>
      </c>
      <c r="AF80">
        <v>0</v>
      </c>
      <c r="AG80">
        <v>0</v>
      </c>
      <c r="AH80">
        <v>185.28</v>
      </c>
      <c r="AI80">
        <v>66.17</v>
      </c>
      <c r="AJ80">
        <v>0</v>
      </c>
      <c r="AK80">
        <v>0</v>
      </c>
      <c r="AL80">
        <v>0.91</v>
      </c>
      <c r="AM80">
        <v>96.25</v>
      </c>
      <c r="AN80">
        <v>58.71</v>
      </c>
      <c r="AO80">
        <v>14.44</v>
      </c>
      <c r="AP80">
        <v>0</v>
      </c>
      <c r="AQ80">
        <v>0</v>
      </c>
      <c r="AR80">
        <v>45.48</v>
      </c>
      <c r="AS80">
        <v>21.72</v>
      </c>
      <c r="AT80">
        <v>51.16</v>
      </c>
      <c r="AU80">
        <v>0</v>
      </c>
      <c r="AV80">
        <v>190.2</v>
      </c>
      <c r="AW80">
        <v>1.92</v>
      </c>
      <c r="AX80">
        <v>1.92</v>
      </c>
      <c r="AY80">
        <v>0</v>
      </c>
      <c r="AZ80">
        <v>0</v>
      </c>
      <c r="BA80">
        <v>0</v>
      </c>
      <c r="BB80">
        <v>0.96</v>
      </c>
      <c r="BC80">
        <v>0.39</v>
      </c>
      <c r="BD80">
        <v>0.52</v>
      </c>
      <c r="BE80">
        <v>0.93</v>
      </c>
      <c r="BF80">
        <v>0.95</v>
      </c>
      <c r="BG80">
        <v>1.01</v>
      </c>
      <c r="BH80">
        <v>0.95</v>
      </c>
      <c r="BI80">
        <v>0.61</v>
      </c>
      <c r="BJ80">
        <v>0.57999999999999996</v>
      </c>
      <c r="BK80">
        <v>1.35</v>
      </c>
      <c r="BL80">
        <v>0.77</v>
      </c>
      <c r="BM80">
        <v>0.48</v>
      </c>
      <c r="BN80">
        <v>2.89</v>
      </c>
      <c r="BO80">
        <v>0.67</v>
      </c>
      <c r="BP80">
        <v>0.57999999999999996</v>
      </c>
      <c r="BQ80">
        <v>0</v>
      </c>
      <c r="BR80">
        <v>25.93</v>
      </c>
      <c r="BS80">
        <v>67.38</v>
      </c>
      <c r="BT80">
        <v>96.25</v>
      </c>
      <c r="BU80">
        <v>0</v>
      </c>
      <c r="BV80">
        <v>0</v>
      </c>
    </row>
    <row r="81" spans="7:74">
      <c r="G81" t="s">
        <v>123</v>
      </c>
      <c r="H81" s="115">
        <v>711.58</v>
      </c>
      <c r="I81" s="88">
        <v>188.11999999999998</v>
      </c>
      <c r="J81" s="88">
        <v>300.23</v>
      </c>
      <c r="K81" s="88">
        <v>0.96</v>
      </c>
      <c r="L81" s="88">
        <v>3.84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86.62</v>
      </c>
      <c r="X81">
        <v>96.25</v>
      </c>
      <c r="Y81">
        <v>13.17</v>
      </c>
      <c r="Z81">
        <v>28.54</v>
      </c>
      <c r="AA81">
        <v>8.15</v>
      </c>
      <c r="AB81">
        <v>0.96</v>
      </c>
      <c r="AC81">
        <v>16.36</v>
      </c>
      <c r="AD81">
        <v>0</v>
      </c>
      <c r="AE81">
        <v>17.32</v>
      </c>
      <c r="AF81">
        <v>0</v>
      </c>
      <c r="AG81">
        <v>0</v>
      </c>
      <c r="AH81">
        <v>185.28</v>
      </c>
      <c r="AI81">
        <v>66.17</v>
      </c>
      <c r="AJ81">
        <v>0</v>
      </c>
      <c r="AK81">
        <v>0</v>
      </c>
      <c r="AL81">
        <v>0.91</v>
      </c>
      <c r="AM81">
        <v>96.25</v>
      </c>
      <c r="AN81">
        <v>58.71</v>
      </c>
      <c r="AO81">
        <v>14.44</v>
      </c>
      <c r="AP81">
        <v>0</v>
      </c>
      <c r="AQ81">
        <v>0</v>
      </c>
      <c r="AR81">
        <v>45.48</v>
      </c>
      <c r="AS81">
        <v>21.72</v>
      </c>
      <c r="AT81">
        <v>51.16</v>
      </c>
      <c r="AU81">
        <v>0</v>
      </c>
      <c r="AV81">
        <v>190.2</v>
      </c>
      <c r="AW81">
        <v>1.92</v>
      </c>
      <c r="AX81">
        <v>1.92</v>
      </c>
      <c r="AY81">
        <v>0</v>
      </c>
      <c r="AZ81">
        <v>0</v>
      </c>
      <c r="BA81">
        <v>0</v>
      </c>
      <c r="BB81">
        <v>0.96</v>
      </c>
      <c r="BC81">
        <v>0.39</v>
      </c>
      <c r="BD81">
        <v>0.52</v>
      </c>
      <c r="BE81">
        <v>0.93</v>
      </c>
      <c r="BF81">
        <v>0.95</v>
      </c>
      <c r="BG81">
        <v>1.01</v>
      </c>
      <c r="BH81">
        <v>0.95</v>
      </c>
      <c r="BI81">
        <v>0.61</v>
      </c>
      <c r="BJ81">
        <v>0.57999999999999996</v>
      </c>
      <c r="BK81">
        <v>1.35</v>
      </c>
      <c r="BL81">
        <v>0.77</v>
      </c>
      <c r="BM81">
        <v>0.48</v>
      </c>
      <c r="BN81">
        <v>2.89</v>
      </c>
      <c r="BO81">
        <v>0.67</v>
      </c>
      <c r="BP81">
        <v>0.57999999999999996</v>
      </c>
      <c r="BQ81">
        <v>0</v>
      </c>
      <c r="BR81">
        <v>25.93</v>
      </c>
      <c r="BS81">
        <v>67.38</v>
      </c>
      <c r="BT81">
        <v>96.25</v>
      </c>
      <c r="BU81">
        <v>0</v>
      </c>
      <c r="BV81">
        <v>0</v>
      </c>
    </row>
    <row r="82" spans="7:74">
      <c r="G82" t="s">
        <v>124</v>
      </c>
      <c r="H82" s="115">
        <v>711.58</v>
      </c>
      <c r="I82" s="88">
        <v>188.11999999999998</v>
      </c>
      <c r="J82" s="88">
        <v>300.23</v>
      </c>
      <c r="K82" s="88">
        <v>0.96</v>
      </c>
      <c r="L82" s="88">
        <v>3.84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86.62</v>
      </c>
      <c r="X82">
        <v>96.25</v>
      </c>
      <c r="Y82">
        <v>13.17</v>
      </c>
      <c r="Z82">
        <v>28.54</v>
      </c>
      <c r="AA82">
        <v>8.15</v>
      </c>
      <c r="AB82">
        <v>0.96</v>
      </c>
      <c r="AC82">
        <v>16.36</v>
      </c>
      <c r="AD82">
        <v>0</v>
      </c>
      <c r="AE82">
        <v>17.32</v>
      </c>
      <c r="AF82">
        <v>0</v>
      </c>
      <c r="AG82">
        <v>0</v>
      </c>
      <c r="AH82">
        <v>185.28</v>
      </c>
      <c r="AI82">
        <v>66.17</v>
      </c>
      <c r="AJ82">
        <v>0</v>
      </c>
      <c r="AK82">
        <v>0</v>
      </c>
      <c r="AL82">
        <v>0.91</v>
      </c>
      <c r="AM82">
        <v>96.25</v>
      </c>
      <c r="AN82">
        <v>58.71</v>
      </c>
      <c r="AO82">
        <v>14.44</v>
      </c>
      <c r="AP82">
        <v>0</v>
      </c>
      <c r="AQ82">
        <v>0</v>
      </c>
      <c r="AR82">
        <v>45.48</v>
      </c>
      <c r="AS82">
        <v>21.72</v>
      </c>
      <c r="AT82">
        <v>51.16</v>
      </c>
      <c r="AU82">
        <v>0</v>
      </c>
      <c r="AV82">
        <v>190.2</v>
      </c>
      <c r="AW82">
        <v>1.92</v>
      </c>
      <c r="AX82">
        <v>1.92</v>
      </c>
      <c r="AY82">
        <v>0</v>
      </c>
      <c r="AZ82">
        <v>0</v>
      </c>
      <c r="BA82">
        <v>0</v>
      </c>
      <c r="BB82">
        <v>0.96</v>
      </c>
      <c r="BC82">
        <v>0.39</v>
      </c>
      <c r="BD82">
        <v>0.52</v>
      </c>
      <c r="BE82">
        <v>0.93</v>
      </c>
      <c r="BF82">
        <v>0.95</v>
      </c>
      <c r="BG82">
        <v>1.01</v>
      </c>
      <c r="BH82">
        <v>0.95</v>
      </c>
      <c r="BI82">
        <v>0.61</v>
      </c>
      <c r="BJ82">
        <v>0.57999999999999996</v>
      </c>
      <c r="BK82">
        <v>1.35</v>
      </c>
      <c r="BL82">
        <v>0.77</v>
      </c>
      <c r="BM82">
        <v>0.48</v>
      </c>
      <c r="BN82">
        <v>2.89</v>
      </c>
      <c r="BO82">
        <v>0.67</v>
      </c>
      <c r="BP82">
        <v>0.57999999999999996</v>
      </c>
      <c r="BQ82">
        <v>0</v>
      </c>
      <c r="BR82">
        <v>25.93</v>
      </c>
      <c r="BS82">
        <v>67.38</v>
      </c>
      <c r="BT82">
        <v>96.25</v>
      </c>
      <c r="BU82">
        <v>0</v>
      </c>
      <c r="BV82">
        <v>0</v>
      </c>
    </row>
    <row r="83" spans="7:74">
      <c r="G83" t="s">
        <v>125</v>
      </c>
      <c r="H83" s="115">
        <v>846.24</v>
      </c>
      <c r="I83" s="88">
        <v>199.51999999999998</v>
      </c>
      <c r="J83" s="88">
        <v>300.23</v>
      </c>
      <c r="K83" s="88">
        <v>0.96</v>
      </c>
      <c r="L83" s="88">
        <v>3.84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28.88</v>
      </c>
      <c r="X83">
        <v>96.25</v>
      </c>
      <c r="Y83">
        <v>13.17</v>
      </c>
      <c r="Z83">
        <v>28.54</v>
      </c>
      <c r="AA83">
        <v>8.15</v>
      </c>
      <c r="AB83">
        <v>0.96</v>
      </c>
      <c r="AC83">
        <v>16.36</v>
      </c>
      <c r="AD83">
        <v>0</v>
      </c>
      <c r="AE83">
        <v>17.32</v>
      </c>
      <c r="AF83">
        <v>0</v>
      </c>
      <c r="AG83">
        <v>0</v>
      </c>
      <c r="AH83">
        <v>185.28</v>
      </c>
      <c r="AI83">
        <v>66.17</v>
      </c>
      <c r="AJ83">
        <v>0</v>
      </c>
      <c r="AK83">
        <v>0</v>
      </c>
      <c r="AL83">
        <v>0.87</v>
      </c>
      <c r="AM83">
        <v>96.25</v>
      </c>
      <c r="AN83">
        <v>58.71</v>
      </c>
      <c r="AO83">
        <v>14.44</v>
      </c>
      <c r="AP83">
        <v>0</v>
      </c>
      <c r="AQ83">
        <v>11.4</v>
      </c>
      <c r="AR83">
        <v>45.48</v>
      </c>
      <c r="AS83">
        <v>21.72</v>
      </c>
      <c r="AT83">
        <v>51.16</v>
      </c>
      <c r="AU83">
        <v>0</v>
      </c>
      <c r="AV83">
        <v>190.2</v>
      </c>
      <c r="AW83">
        <v>1.92</v>
      </c>
      <c r="AX83">
        <v>1.92</v>
      </c>
      <c r="AY83">
        <v>0</v>
      </c>
      <c r="AZ83">
        <v>0</v>
      </c>
      <c r="BA83">
        <v>0</v>
      </c>
      <c r="BB83">
        <v>0.91</v>
      </c>
      <c r="BC83">
        <v>0.39</v>
      </c>
      <c r="BD83">
        <v>0.52</v>
      </c>
      <c r="BE83">
        <v>0.93</v>
      </c>
      <c r="BF83">
        <v>0.95</v>
      </c>
      <c r="BG83">
        <v>1.01</v>
      </c>
      <c r="BH83">
        <v>0.91</v>
      </c>
      <c r="BI83">
        <v>0.61</v>
      </c>
      <c r="BJ83">
        <v>0.61</v>
      </c>
      <c r="BK83">
        <v>1.35</v>
      </c>
      <c r="BL83">
        <v>0.77</v>
      </c>
      <c r="BM83">
        <v>0.48</v>
      </c>
      <c r="BN83">
        <v>2.89</v>
      </c>
      <c r="BO83">
        <v>0.67</v>
      </c>
      <c r="BP83">
        <v>0.57999999999999996</v>
      </c>
      <c r="BQ83">
        <v>0</v>
      </c>
      <c r="BR83">
        <v>25.93</v>
      </c>
      <c r="BS83">
        <v>67.38</v>
      </c>
      <c r="BT83">
        <v>288.75</v>
      </c>
      <c r="BU83">
        <v>0</v>
      </c>
      <c r="BV83">
        <v>0</v>
      </c>
    </row>
    <row r="84" spans="7:74">
      <c r="G84" t="s">
        <v>126</v>
      </c>
      <c r="H84" s="115">
        <v>846.24</v>
      </c>
      <c r="I84" s="88">
        <v>199.51999999999998</v>
      </c>
      <c r="J84" s="88">
        <v>300.23</v>
      </c>
      <c r="K84" s="88">
        <v>0.96</v>
      </c>
      <c r="L84" s="88">
        <v>3.84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28.88</v>
      </c>
      <c r="X84">
        <v>96.25</v>
      </c>
      <c r="Y84">
        <v>13.17</v>
      </c>
      <c r="Z84">
        <v>28.54</v>
      </c>
      <c r="AA84">
        <v>8.15</v>
      </c>
      <c r="AB84">
        <v>0.96</v>
      </c>
      <c r="AC84">
        <v>16.36</v>
      </c>
      <c r="AD84">
        <v>0</v>
      </c>
      <c r="AE84">
        <v>17.32</v>
      </c>
      <c r="AF84">
        <v>0</v>
      </c>
      <c r="AG84">
        <v>0</v>
      </c>
      <c r="AH84">
        <v>185.28</v>
      </c>
      <c r="AI84">
        <v>66.17</v>
      </c>
      <c r="AJ84">
        <v>0</v>
      </c>
      <c r="AK84">
        <v>0</v>
      </c>
      <c r="AL84">
        <v>0.87</v>
      </c>
      <c r="AM84">
        <v>96.25</v>
      </c>
      <c r="AN84">
        <v>58.71</v>
      </c>
      <c r="AO84">
        <v>14.44</v>
      </c>
      <c r="AP84">
        <v>0</v>
      </c>
      <c r="AQ84">
        <v>11.4</v>
      </c>
      <c r="AR84">
        <v>45.48</v>
      </c>
      <c r="AS84">
        <v>21.72</v>
      </c>
      <c r="AT84">
        <v>51.16</v>
      </c>
      <c r="AU84">
        <v>0</v>
      </c>
      <c r="AV84">
        <v>190.2</v>
      </c>
      <c r="AW84">
        <v>1.92</v>
      </c>
      <c r="AX84">
        <v>1.92</v>
      </c>
      <c r="AY84">
        <v>0</v>
      </c>
      <c r="AZ84">
        <v>0</v>
      </c>
      <c r="BA84">
        <v>0</v>
      </c>
      <c r="BB84">
        <v>0.91</v>
      </c>
      <c r="BC84">
        <v>0.39</v>
      </c>
      <c r="BD84">
        <v>0.52</v>
      </c>
      <c r="BE84">
        <v>0.93</v>
      </c>
      <c r="BF84">
        <v>0.95</v>
      </c>
      <c r="BG84">
        <v>1.01</v>
      </c>
      <c r="BH84">
        <v>0.91</v>
      </c>
      <c r="BI84">
        <v>0.61</v>
      </c>
      <c r="BJ84">
        <v>0.61</v>
      </c>
      <c r="BK84">
        <v>1.35</v>
      </c>
      <c r="BL84">
        <v>0.77</v>
      </c>
      <c r="BM84">
        <v>0.48</v>
      </c>
      <c r="BN84">
        <v>2.89</v>
      </c>
      <c r="BO84">
        <v>0.67</v>
      </c>
      <c r="BP84">
        <v>0.57999999999999996</v>
      </c>
      <c r="BQ84">
        <v>0</v>
      </c>
      <c r="BR84">
        <v>25.93</v>
      </c>
      <c r="BS84">
        <v>67.38</v>
      </c>
      <c r="BT84">
        <v>288.75</v>
      </c>
      <c r="BU84">
        <v>0</v>
      </c>
      <c r="BV84">
        <v>0</v>
      </c>
    </row>
    <row r="85" spans="7:74">
      <c r="G85" t="s">
        <v>127</v>
      </c>
      <c r="H85" s="115">
        <v>846.24</v>
      </c>
      <c r="I85" s="88">
        <v>199.51999999999998</v>
      </c>
      <c r="J85" s="88">
        <v>300.23</v>
      </c>
      <c r="K85" s="88">
        <v>0.96</v>
      </c>
      <c r="L85" s="88">
        <v>3.84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28.88</v>
      </c>
      <c r="X85">
        <v>96.25</v>
      </c>
      <c r="Y85">
        <v>13.17</v>
      </c>
      <c r="Z85">
        <v>28.54</v>
      </c>
      <c r="AA85">
        <v>8.15</v>
      </c>
      <c r="AB85">
        <v>0.96</v>
      </c>
      <c r="AC85">
        <v>16.36</v>
      </c>
      <c r="AD85">
        <v>0</v>
      </c>
      <c r="AE85">
        <v>17.32</v>
      </c>
      <c r="AF85">
        <v>0</v>
      </c>
      <c r="AG85">
        <v>0</v>
      </c>
      <c r="AH85">
        <v>185.28</v>
      </c>
      <c r="AI85">
        <v>66.17</v>
      </c>
      <c r="AJ85">
        <v>0</v>
      </c>
      <c r="AK85">
        <v>0</v>
      </c>
      <c r="AL85">
        <v>0.87</v>
      </c>
      <c r="AM85">
        <v>96.25</v>
      </c>
      <c r="AN85">
        <v>58.71</v>
      </c>
      <c r="AO85">
        <v>14.44</v>
      </c>
      <c r="AP85">
        <v>0</v>
      </c>
      <c r="AQ85">
        <v>11.4</v>
      </c>
      <c r="AR85">
        <v>45.48</v>
      </c>
      <c r="AS85">
        <v>21.72</v>
      </c>
      <c r="AT85">
        <v>51.16</v>
      </c>
      <c r="AU85">
        <v>0</v>
      </c>
      <c r="AV85">
        <v>190.2</v>
      </c>
      <c r="AW85">
        <v>1.92</v>
      </c>
      <c r="AX85">
        <v>1.92</v>
      </c>
      <c r="AY85">
        <v>0</v>
      </c>
      <c r="AZ85">
        <v>0</v>
      </c>
      <c r="BA85">
        <v>0</v>
      </c>
      <c r="BB85">
        <v>0.91</v>
      </c>
      <c r="BC85">
        <v>0.39</v>
      </c>
      <c r="BD85">
        <v>0.52</v>
      </c>
      <c r="BE85">
        <v>0.93</v>
      </c>
      <c r="BF85">
        <v>0.95</v>
      </c>
      <c r="BG85">
        <v>1.01</v>
      </c>
      <c r="BH85">
        <v>0.91</v>
      </c>
      <c r="BI85">
        <v>0.61</v>
      </c>
      <c r="BJ85">
        <v>0.61</v>
      </c>
      <c r="BK85">
        <v>1.35</v>
      </c>
      <c r="BL85">
        <v>0.77</v>
      </c>
      <c r="BM85">
        <v>0.48</v>
      </c>
      <c r="BN85">
        <v>2.89</v>
      </c>
      <c r="BO85">
        <v>0.67</v>
      </c>
      <c r="BP85">
        <v>0.57999999999999996</v>
      </c>
      <c r="BQ85">
        <v>0</v>
      </c>
      <c r="BR85">
        <v>25.93</v>
      </c>
      <c r="BS85">
        <v>67.38</v>
      </c>
      <c r="BT85">
        <v>288.75</v>
      </c>
      <c r="BU85">
        <v>0</v>
      </c>
      <c r="BV85">
        <v>0</v>
      </c>
    </row>
    <row r="86" spans="7:74">
      <c r="G86" t="s">
        <v>128</v>
      </c>
      <c r="H86" s="115">
        <v>846.24</v>
      </c>
      <c r="I86" s="88">
        <v>199.51999999999998</v>
      </c>
      <c r="J86" s="88">
        <v>300.23</v>
      </c>
      <c r="K86" s="88">
        <v>0.96</v>
      </c>
      <c r="L86" s="88">
        <v>3.84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28.88</v>
      </c>
      <c r="X86">
        <v>96.25</v>
      </c>
      <c r="Y86">
        <v>13.17</v>
      </c>
      <c r="Z86">
        <v>28.54</v>
      </c>
      <c r="AA86">
        <v>8.15</v>
      </c>
      <c r="AB86">
        <v>0.96</v>
      </c>
      <c r="AC86">
        <v>16.36</v>
      </c>
      <c r="AD86">
        <v>0</v>
      </c>
      <c r="AE86">
        <v>17.32</v>
      </c>
      <c r="AF86">
        <v>0</v>
      </c>
      <c r="AG86">
        <v>0</v>
      </c>
      <c r="AH86">
        <v>185.28</v>
      </c>
      <c r="AI86">
        <v>66.17</v>
      </c>
      <c r="AJ86">
        <v>0</v>
      </c>
      <c r="AK86">
        <v>0</v>
      </c>
      <c r="AL86">
        <v>0.87</v>
      </c>
      <c r="AM86">
        <v>96.25</v>
      </c>
      <c r="AN86">
        <v>58.71</v>
      </c>
      <c r="AO86">
        <v>14.44</v>
      </c>
      <c r="AP86">
        <v>0</v>
      </c>
      <c r="AQ86">
        <v>11.4</v>
      </c>
      <c r="AR86">
        <v>45.48</v>
      </c>
      <c r="AS86">
        <v>21.72</v>
      </c>
      <c r="AT86">
        <v>51.16</v>
      </c>
      <c r="AU86">
        <v>0</v>
      </c>
      <c r="AV86">
        <v>190.2</v>
      </c>
      <c r="AW86">
        <v>1.92</v>
      </c>
      <c r="AX86">
        <v>1.92</v>
      </c>
      <c r="AY86">
        <v>0</v>
      </c>
      <c r="AZ86">
        <v>0</v>
      </c>
      <c r="BA86">
        <v>0</v>
      </c>
      <c r="BB86">
        <v>0.91</v>
      </c>
      <c r="BC86">
        <v>0.39</v>
      </c>
      <c r="BD86">
        <v>0.52</v>
      </c>
      <c r="BE86">
        <v>0.93</v>
      </c>
      <c r="BF86">
        <v>0.95</v>
      </c>
      <c r="BG86">
        <v>1.01</v>
      </c>
      <c r="BH86">
        <v>0.91</v>
      </c>
      <c r="BI86">
        <v>0.61</v>
      </c>
      <c r="BJ86">
        <v>0.61</v>
      </c>
      <c r="BK86">
        <v>1.35</v>
      </c>
      <c r="BL86">
        <v>0.77</v>
      </c>
      <c r="BM86">
        <v>0.48</v>
      </c>
      <c r="BN86">
        <v>2.89</v>
      </c>
      <c r="BO86">
        <v>0.67</v>
      </c>
      <c r="BP86">
        <v>0.57999999999999996</v>
      </c>
      <c r="BQ86">
        <v>0</v>
      </c>
      <c r="BR86">
        <v>25.93</v>
      </c>
      <c r="BS86">
        <v>67.38</v>
      </c>
      <c r="BT86">
        <v>288.75</v>
      </c>
      <c r="BU86">
        <v>0</v>
      </c>
      <c r="BV86">
        <v>0</v>
      </c>
    </row>
    <row r="87" spans="7:74">
      <c r="G87" t="s">
        <v>129</v>
      </c>
      <c r="H87" s="115">
        <v>846.24</v>
      </c>
      <c r="I87" s="88">
        <v>231.19</v>
      </c>
      <c r="J87" s="88">
        <v>300.23</v>
      </c>
      <c r="K87" s="88">
        <v>0.96</v>
      </c>
      <c r="L87" s="88">
        <v>3.84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28.88</v>
      </c>
      <c r="X87">
        <v>96.25</v>
      </c>
      <c r="Y87">
        <v>13.17</v>
      </c>
      <c r="Z87">
        <v>28.54</v>
      </c>
      <c r="AA87">
        <v>8.15</v>
      </c>
      <c r="AB87">
        <v>0.96</v>
      </c>
      <c r="AC87">
        <v>16.36</v>
      </c>
      <c r="AD87">
        <v>0</v>
      </c>
      <c r="AE87">
        <v>17.32</v>
      </c>
      <c r="AF87">
        <v>0</v>
      </c>
      <c r="AG87">
        <v>0</v>
      </c>
      <c r="AH87">
        <v>185.28</v>
      </c>
      <c r="AI87">
        <v>66.17</v>
      </c>
      <c r="AJ87">
        <v>0</v>
      </c>
      <c r="AK87">
        <v>0</v>
      </c>
      <c r="AL87">
        <v>0.87</v>
      </c>
      <c r="AM87">
        <v>96.25</v>
      </c>
      <c r="AN87">
        <v>58.71</v>
      </c>
      <c r="AO87">
        <v>14.44</v>
      </c>
      <c r="AP87">
        <v>14.44</v>
      </c>
      <c r="AQ87">
        <v>11.4</v>
      </c>
      <c r="AR87">
        <v>45.48</v>
      </c>
      <c r="AS87">
        <v>21.72</v>
      </c>
      <c r="AT87">
        <v>68.39</v>
      </c>
      <c r="AU87">
        <v>0</v>
      </c>
      <c r="AV87">
        <v>190.2</v>
      </c>
      <c r="AW87">
        <v>1.92</v>
      </c>
      <c r="AX87">
        <v>1.92</v>
      </c>
      <c r="AY87">
        <v>0</v>
      </c>
      <c r="AZ87">
        <v>0</v>
      </c>
      <c r="BA87">
        <v>0</v>
      </c>
      <c r="BB87">
        <v>0.91</v>
      </c>
      <c r="BC87">
        <v>0.39</v>
      </c>
      <c r="BD87">
        <v>0.52</v>
      </c>
      <c r="BE87">
        <v>0.93</v>
      </c>
      <c r="BF87">
        <v>0.95</v>
      </c>
      <c r="BG87">
        <v>1.01</v>
      </c>
      <c r="BH87">
        <v>0.91</v>
      </c>
      <c r="BI87">
        <v>0.61</v>
      </c>
      <c r="BJ87">
        <v>0.61</v>
      </c>
      <c r="BK87">
        <v>1.35</v>
      </c>
      <c r="BL87">
        <v>0.77</v>
      </c>
      <c r="BM87">
        <v>0.48</v>
      </c>
      <c r="BN87">
        <v>2.89</v>
      </c>
      <c r="BO87">
        <v>0.67</v>
      </c>
      <c r="BP87">
        <v>0.57999999999999996</v>
      </c>
      <c r="BQ87">
        <v>0</v>
      </c>
      <c r="BR87">
        <v>25.93</v>
      </c>
      <c r="BS87">
        <v>67.38</v>
      </c>
      <c r="BT87">
        <v>288.75</v>
      </c>
      <c r="BU87">
        <v>0</v>
      </c>
      <c r="BV87">
        <v>0</v>
      </c>
    </row>
    <row r="88" spans="7:74">
      <c r="G88" t="s">
        <v>130</v>
      </c>
      <c r="H88" s="115">
        <v>936.7199999999998</v>
      </c>
      <c r="I88" s="88">
        <v>231.19</v>
      </c>
      <c r="J88" s="88">
        <v>300.23</v>
      </c>
      <c r="K88" s="88">
        <v>0.96</v>
      </c>
      <c r="L88" s="88">
        <v>3.84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28.88</v>
      </c>
      <c r="X88">
        <v>96.25</v>
      </c>
      <c r="Y88">
        <v>13.17</v>
      </c>
      <c r="Z88">
        <v>28.54</v>
      </c>
      <c r="AA88">
        <v>8.15</v>
      </c>
      <c r="AB88">
        <v>0.96</v>
      </c>
      <c r="AC88">
        <v>16.36</v>
      </c>
      <c r="AD88">
        <v>0</v>
      </c>
      <c r="AE88">
        <v>17.32</v>
      </c>
      <c r="AF88">
        <v>0</v>
      </c>
      <c r="AG88">
        <v>0</v>
      </c>
      <c r="AH88">
        <v>185.28</v>
      </c>
      <c r="AI88">
        <v>66.17</v>
      </c>
      <c r="AJ88">
        <v>0</v>
      </c>
      <c r="AK88">
        <v>0</v>
      </c>
      <c r="AL88">
        <v>0.87</v>
      </c>
      <c r="AM88">
        <v>96.25</v>
      </c>
      <c r="AN88">
        <v>58.71</v>
      </c>
      <c r="AO88">
        <v>14.44</v>
      </c>
      <c r="AP88">
        <v>14.44</v>
      </c>
      <c r="AQ88">
        <v>11.4</v>
      </c>
      <c r="AR88">
        <v>45.48</v>
      </c>
      <c r="AS88">
        <v>21.72</v>
      </c>
      <c r="AT88">
        <v>68.39</v>
      </c>
      <c r="AU88">
        <v>0</v>
      </c>
      <c r="AV88">
        <v>190.2</v>
      </c>
      <c r="AW88">
        <v>1.92</v>
      </c>
      <c r="AX88">
        <v>1.92</v>
      </c>
      <c r="AY88">
        <v>90.48</v>
      </c>
      <c r="AZ88">
        <v>0</v>
      </c>
      <c r="BA88">
        <v>0</v>
      </c>
      <c r="BB88">
        <v>0.91</v>
      </c>
      <c r="BC88">
        <v>0.39</v>
      </c>
      <c r="BD88">
        <v>0.52</v>
      </c>
      <c r="BE88">
        <v>0.93</v>
      </c>
      <c r="BF88">
        <v>0.95</v>
      </c>
      <c r="BG88">
        <v>1.01</v>
      </c>
      <c r="BH88">
        <v>0.91</v>
      </c>
      <c r="BI88">
        <v>0.61</v>
      </c>
      <c r="BJ88">
        <v>0.61</v>
      </c>
      <c r="BK88">
        <v>1.35</v>
      </c>
      <c r="BL88">
        <v>0.77</v>
      </c>
      <c r="BM88">
        <v>0.48</v>
      </c>
      <c r="BN88">
        <v>2.89</v>
      </c>
      <c r="BO88">
        <v>0.67</v>
      </c>
      <c r="BP88">
        <v>0.57999999999999996</v>
      </c>
      <c r="BQ88">
        <v>0</v>
      </c>
      <c r="BR88">
        <v>25.93</v>
      </c>
      <c r="BS88">
        <v>67.38</v>
      </c>
      <c r="BT88">
        <v>288.75</v>
      </c>
      <c r="BU88">
        <v>0</v>
      </c>
      <c r="BV88">
        <v>0</v>
      </c>
    </row>
    <row r="89" spans="7:74">
      <c r="G89" t="s">
        <v>131</v>
      </c>
      <c r="H89" s="115">
        <v>936.7199999999998</v>
      </c>
      <c r="I89" s="88">
        <v>231.19</v>
      </c>
      <c r="J89" s="88">
        <v>300.23</v>
      </c>
      <c r="K89" s="88">
        <v>0.96</v>
      </c>
      <c r="L89" s="88">
        <v>3.84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28.88</v>
      </c>
      <c r="X89">
        <v>96.25</v>
      </c>
      <c r="Y89">
        <v>13.17</v>
      </c>
      <c r="Z89">
        <v>28.54</v>
      </c>
      <c r="AA89">
        <v>8.15</v>
      </c>
      <c r="AB89">
        <v>0.96</v>
      </c>
      <c r="AC89">
        <v>16.36</v>
      </c>
      <c r="AD89">
        <v>0</v>
      </c>
      <c r="AE89">
        <v>17.32</v>
      </c>
      <c r="AF89">
        <v>0</v>
      </c>
      <c r="AG89">
        <v>0</v>
      </c>
      <c r="AH89">
        <v>185.28</v>
      </c>
      <c r="AI89">
        <v>66.17</v>
      </c>
      <c r="AJ89">
        <v>0</v>
      </c>
      <c r="AK89">
        <v>0</v>
      </c>
      <c r="AL89">
        <v>0.87</v>
      </c>
      <c r="AM89">
        <v>96.25</v>
      </c>
      <c r="AN89">
        <v>58.71</v>
      </c>
      <c r="AO89">
        <v>14.44</v>
      </c>
      <c r="AP89">
        <v>14.44</v>
      </c>
      <c r="AQ89">
        <v>11.4</v>
      </c>
      <c r="AR89">
        <v>45.48</v>
      </c>
      <c r="AS89">
        <v>21.72</v>
      </c>
      <c r="AT89">
        <v>68.39</v>
      </c>
      <c r="AU89">
        <v>0</v>
      </c>
      <c r="AV89">
        <v>190.2</v>
      </c>
      <c r="AW89">
        <v>1.92</v>
      </c>
      <c r="AX89">
        <v>1.92</v>
      </c>
      <c r="AY89">
        <v>90.48</v>
      </c>
      <c r="AZ89">
        <v>0</v>
      </c>
      <c r="BA89">
        <v>0</v>
      </c>
      <c r="BB89">
        <v>0.91</v>
      </c>
      <c r="BC89">
        <v>0.39</v>
      </c>
      <c r="BD89">
        <v>0.52</v>
      </c>
      <c r="BE89">
        <v>0.93</v>
      </c>
      <c r="BF89">
        <v>0.95</v>
      </c>
      <c r="BG89">
        <v>1.01</v>
      </c>
      <c r="BH89">
        <v>0.91</v>
      </c>
      <c r="BI89">
        <v>0.61</v>
      </c>
      <c r="BJ89">
        <v>0.61</v>
      </c>
      <c r="BK89">
        <v>1.35</v>
      </c>
      <c r="BL89">
        <v>0.77</v>
      </c>
      <c r="BM89">
        <v>0.48</v>
      </c>
      <c r="BN89">
        <v>2.89</v>
      </c>
      <c r="BO89">
        <v>0.67</v>
      </c>
      <c r="BP89">
        <v>0.57999999999999996</v>
      </c>
      <c r="BQ89">
        <v>0</v>
      </c>
      <c r="BR89">
        <v>25.93</v>
      </c>
      <c r="BS89">
        <v>67.38</v>
      </c>
      <c r="BT89">
        <v>288.75</v>
      </c>
      <c r="BU89">
        <v>0</v>
      </c>
      <c r="BV89">
        <v>0</v>
      </c>
    </row>
    <row r="90" spans="7:74">
      <c r="G90" t="s">
        <v>132</v>
      </c>
      <c r="H90" s="115">
        <v>936.7199999999998</v>
      </c>
      <c r="I90" s="88">
        <v>231.19</v>
      </c>
      <c r="J90" s="88">
        <v>300.23</v>
      </c>
      <c r="K90" s="88">
        <v>0.96</v>
      </c>
      <c r="L90" s="88">
        <v>3.84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28.88</v>
      </c>
      <c r="X90">
        <v>96.25</v>
      </c>
      <c r="Y90">
        <v>13.17</v>
      </c>
      <c r="Z90">
        <v>28.54</v>
      </c>
      <c r="AA90">
        <v>8.15</v>
      </c>
      <c r="AB90">
        <v>0.96</v>
      </c>
      <c r="AC90">
        <v>16.36</v>
      </c>
      <c r="AD90">
        <v>0</v>
      </c>
      <c r="AE90">
        <v>17.32</v>
      </c>
      <c r="AF90">
        <v>0</v>
      </c>
      <c r="AG90">
        <v>0</v>
      </c>
      <c r="AH90">
        <v>185.28</v>
      </c>
      <c r="AI90">
        <v>66.17</v>
      </c>
      <c r="AJ90">
        <v>0</v>
      </c>
      <c r="AK90">
        <v>0</v>
      </c>
      <c r="AL90">
        <v>0.87</v>
      </c>
      <c r="AM90">
        <v>96.25</v>
      </c>
      <c r="AN90">
        <v>58.71</v>
      </c>
      <c r="AO90">
        <v>14.44</v>
      </c>
      <c r="AP90">
        <v>14.44</v>
      </c>
      <c r="AQ90">
        <v>11.4</v>
      </c>
      <c r="AR90">
        <v>45.48</v>
      </c>
      <c r="AS90">
        <v>21.72</v>
      </c>
      <c r="AT90">
        <v>68.39</v>
      </c>
      <c r="AU90">
        <v>0</v>
      </c>
      <c r="AV90">
        <v>190.2</v>
      </c>
      <c r="AW90">
        <v>1.92</v>
      </c>
      <c r="AX90">
        <v>1.92</v>
      </c>
      <c r="AY90">
        <v>90.48</v>
      </c>
      <c r="AZ90">
        <v>0</v>
      </c>
      <c r="BA90">
        <v>0</v>
      </c>
      <c r="BB90">
        <v>0.91</v>
      </c>
      <c r="BC90">
        <v>0.39</v>
      </c>
      <c r="BD90">
        <v>0.52</v>
      </c>
      <c r="BE90">
        <v>0.93</v>
      </c>
      <c r="BF90">
        <v>0.95</v>
      </c>
      <c r="BG90">
        <v>1.01</v>
      </c>
      <c r="BH90">
        <v>0.91</v>
      </c>
      <c r="BI90">
        <v>0.61</v>
      </c>
      <c r="BJ90">
        <v>0.61</v>
      </c>
      <c r="BK90">
        <v>1.35</v>
      </c>
      <c r="BL90">
        <v>0.77</v>
      </c>
      <c r="BM90">
        <v>0.48</v>
      </c>
      <c r="BN90">
        <v>2.89</v>
      </c>
      <c r="BO90">
        <v>0.67</v>
      </c>
      <c r="BP90">
        <v>0.57999999999999996</v>
      </c>
      <c r="BQ90">
        <v>0</v>
      </c>
      <c r="BR90">
        <v>25.93</v>
      </c>
      <c r="BS90">
        <v>67.38</v>
      </c>
      <c r="BT90">
        <v>288.75</v>
      </c>
      <c r="BU90">
        <v>0</v>
      </c>
      <c r="BV90">
        <v>0</v>
      </c>
    </row>
    <row r="91" spans="7:74">
      <c r="G91" t="s">
        <v>133</v>
      </c>
      <c r="H91" s="115">
        <v>1097.7999999999997</v>
      </c>
      <c r="I91" s="88">
        <v>285.57</v>
      </c>
      <c r="J91" s="88">
        <v>300.23</v>
      </c>
      <c r="K91" s="88">
        <v>0.96</v>
      </c>
      <c r="L91" s="88">
        <v>3.84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28.88</v>
      </c>
      <c r="X91">
        <v>96.25</v>
      </c>
      <c r="Y91">
        <v>13.17</v>
      </c>
      <c r="Z91">
        <v>28.54</v>
      </c>
      <c r="AA91">
        <v>6.11</v>
      </c>
      <c r="AB91">
        <v>0.96</v>
      </c>
      <c r="AC91">
        <v>16.36</v>
      </c>
      <c r="AD91">
        <v>0</v>
      </c>
      <c r="AE91">
        <v>17.32</v>
      </c>
      <c r="AF91">
        <v>69.3</v>
      </c>
      <c r="AG91">
        <v>93.84</v>
      </c>
      <c r="AH91">
        <v>185.28</v>
      </c>
      <c r="AI91">
        <v>66.17</v>
      </c>
      <c r="AJ91">
        <v>31.28</v>
      </c>
      <c r="AK91">
        <v>23.1</v>
      </c>
      <c r="AL91">
        <v>0.85</v>
      </c>
      <c r="AM91">
        <v>96.25</v>
      </c>
      <c r="AN91">
        <v>58.71</v>
      </c>
      <c r="AO91">
        <v>14.44</v>
      </c>
      <c r="AP91">
        <v>14.44</v>
      </c>
      <c r="AQ91">
        <v>11.4</v>
      </c>
      <c r="AR91">
        <v>45.48</v>
      </c>
      <c r="AS91">
        <v>21.72</v>
      </c>
      <c r="AT91">
        <v>68.39</v>
      </c>
      <c r="AU91">
        <v>0</v>
      </c>
      <c r="AV91">
        <v>190.2</v>
      </c>
      <c r="AW91">
        <v>1.92</v>
      </c>
      <c r="AX91">
        <v>1.92</v>
      </c>
      <c r="AY91">
        <v>90.48</v>
      </c>
      <c r="AZ91">
        <v>0</v>
      </c>
      <c r="BA91">
        <v>0</v>
      </c>
      <c r="BB91">
        <v>0.91</v>
      </c>
      <c r="BC91">
        <v>0.39</v>
      </c>
      <c r="BD91">
        <v>0.52</v>
      </c>
      <c r="BE91">
        <v>0.93</v>
      </c>
      <c r="BF91">
        <v>0.95</v>
      </c>
      <c r="BG91">
        <v>1.01</v>
      </c>
      <c r="BH91">
        <v>0.91</v>
      </c>
      <c r="BI91">
        <v>0.61</v>
      </c>
      <c r="BJ91">
        <v>0.61</v>
      </c>
      <c r="BK91">
        <v>1.35</v>
      </c>
      <c r="BL91">
        <v>0.77</v>
      </c>
      <c r="BM91">
        <v>0.48</v>
      </c>
      <c r="BN91">
        <v>2.89</v>
      </c>
      <c r="BO91">
        <v>0.67</v>
      </c>
      <c r="BP91">
        <v>0.57999999999999996</v>
      </c>
      <c r="BQ91">
        <v>0</v>
      </c>
      <c r="BR91">
        <v>25.93</v>
      </c>
      <c r="BS91">
        <v>67.38</v>
      </c>
      <c r="BT91">
        <v>288.75</v>
      </c>
      <c r="BU91">
        <v>0</v>
      </c>
      <c r="BV91">
        <v>0</v>
      </c>
    </row>
    <row r="92" spans="7:74">
      <c r="G92" t="s">
        <v>134</v>
      </c>
      <c r="H92" s="115">
        <v>1097.7999999999997</v>
      </c>
      <c r="I92" s="88">
        <v>285.57</v>
      </c>
      <c r="J92" s="88">
        <v>300.23</v>
      </c>
      <c r="K92" s="88">
        <v>0.96</v>
      </c>
      <c r="L92" s="88">
        <v>3.84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28.88</v>
      </c>
      <c r="X92">
        <v>96.25</v>
      </c>
      <c r="Y92">
        <v>13.17</v>
      </c>
      <c r="Z92">
        <v>28.54</v>
      </c>
      <c r="AA92">
        <v>6.11</v>
      </c>
      <c r="AB92">
        <v>0.96</v>
      </c>
      <c r="AC92">
        <v>16.36</v>
      </c>
      <c r="AD92">
        <v>0</v>
      </c>
      <c r="AE92">
        <v>17.32</v>
      </c>
      <c r="AF92">
        <v>69.3</v>
      </c>
      <c r="AG92">
        <v>93.84</v>
      </c>
      <c r="AH92">
        <v>185.28</v>
      </c>
      <c r="AI92">
        <v>66.17</v>
      </c>
      <c r="AJ92">
        <v>31.28</v>
      </c>
      <c r="AK92">
        <v>23.1</v>
      </c>
      <c r="AL92">
        <v>0.85</v>
      </c>
      <c r="AM92">
        <v>96.25</v>
      </c>
      <c r="AN92">
        <v>58.71</v>
      </c>
      <c r="AO92">
        <v>14.44</v>
      </c>
      <c r="AP92">
        <v>14.44</v>
      </c>
      <c r="AQ92">
        <v>11.4</v>
      </c>
      <c r="AR92">
        <v>45.48</v>
      </c>
      <c r="AS92">
        <v>21.72</v>
      </c>
      <c r="AT92">
        <v>68.39</v>
      </c>
      <c r="AU92">
        <v>0</v>
      </c>
      <c r="AV92">
        <v>190.2</v>
      </c>
      <c r="AW92">
        <v>1.92</v>
      </c>
      <c r="AX92">
        <v>1.92</v>
      </c>
      <c r="AY92">
        <v>90.48</v>
      </c>
      <c r="AZ92">
        <v>0</v>
      </c>
      <c r="BA92">
        <v>0</v>
      </c>
      <c r="BB92">
        <v>0.91</v>
      </c>
      <c r="BC92">
        <v>0.39</v>
      </c>
      <c r="BD92">
        <v>0.52</v>
      </c>
      <c r="BE92">
        <v>0.93</v>
      </c>
      <c r="BF92">
        <v>0.95</v>
      </c>
      <c r="BG92">
        <v>1.01</v>
      </c>
      <c r="BH92">
        <v>0.91</v>
      </c>
      <c r="BI92">
        <v>0.61</v>
      </c>
      <c r="BJ92">
        <v>0.61</v>
      </c>
      <c r="BK92">
        <v>1.35</v>
      </c>
      <c r="BL92">
        <v>0.77</v>
      </c>
      <c r="BM92">
        <v>0.48</v>
      </c>
      <c r="BN92">
        <v>2.89</v>
      </c>
      <c r="BO92">
        <v>0.67</v>
      </c>
      <c r="BP92">
        <v>0.57999999999999996</v>
      </c>
      <c r="BQ92">
        <v>0</v>
      </c>
      <c r="BR92">
        <v>25.93</v>
      </c>
      <c r="BS92">
        <v>67.38</v>
      </c>
      <c r="BT92">
        <v>288.75</v>
      </c>
      <c r="BU92">
        <v>0</v>
      </c>
      <c r="BV92">
        <v>0</v>
      </c>
    </row>
    <row r="93" spans="7:74">
      <c r="G93" t="s">
        <v>135</v>
      </c>
      <c r="H93" s="115">
        <v>1097.7999999999997</v>
      </c>
      <c r="I93" s="88">
        <v>285.57</v>
      </c>
      <c r="J93" s="88">
        <v>300.23</v>
      </c>
      <c r="K93" s="88">
        <v>0.96</v>
      </c>
      <c r="L93" s="88">
        <v>3.84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28.88</v>
      </c>
      <c r="X93">
        <v>96.25</v>
      </c>
      <c r="Y93">
        <v>13.17</v>
      </c>
      <c r="Z93">
        <v>28.54</v>
      </c>
      <c r="AA93">
        <v>6.11</v>
      </c>
      <c r="AB93">
        <v>0.96</v>
      </c>
      <c r="AC93">
        <v>16.36</v>
      </c>
      <c r="AD93">
        <v>0</v>
      </c>
      <c r="AE93">
        <v>17.32</v>
      </c>
      <c r="AF93">
        <v>69.3</v>
      </c>
      <c r="AG93">
        <v>93.84</v>
      </c>
      <c r="AH93">
        <v>185.28</v>
      </c>
      <c r="AI93">
        <v>66.17</v>
      </c>
      <c r="AJ93">
        <v>31.28</v>
      </c>
      <c r="AK93">
        <v>23.1</v>
      </c>
      <c r="AL93">
        <v>0.85</v>
      </c>
      <c r="AM93">
        <v>96.25</v>
      </c>
      <c r="AN93">
        <v>58.71</v>
      </c>
      <c r="AO93">
        <v>14.44</v>
      </c>
      <c r="AP93">
        <v>14.44</v>
      </c>
      <c r="AQ93">
        <v>11.4</v>
      </c>
      <c r="AR93">
        <v>45.48</v>
      </c>
      <c r="AS93">
        <v>21.72</v>
      </c>
      <c r="AT93">
        <v>68.39</v>
      </c>
      <c r="AU93">
        <v>0</v>
      </c>
      <c r="AV93">
        <v>190.2</v>
      </c>
      <c r="AW93">
        <v>1.92</v>
      </c>
      <c r="AX93">
        <v>1.92</v>
      </c>
      <c r="AY93">
        <v>90.48</v>
      </c>
      <c r="AZ93">
        <v>0</v>
      </c>
      <c r="BA93">
        <v>0</v>
      </c>
      <c r="BB93">
        <v>0.91</v>
      </c>
      <c r="BC93">
        <v>0.39</v>
      </c>
      <c r="BD93">
        <v>0.52</v>
      </c>
      <c r="BE93">
        <v>0.93</v>
      </c>
      <c r="BF93">
        <v>0.95</v>
      </c>
      <c r="BG93">
        <v>1.01</v>
      </c>
      <c r="BH93">
        <v>0.91</v>
      </c>
      <c r="BI93">
        <v>0.61</v>
      </c>
      <c r="BJ93">
        <v>0.61</v>
      </c>
      <c r="BK93">
        <v>1.35</v>
      </c>
      <c r="BL93">
        <v>0.77</v>
      </c>
      <c r="BM93">
        <v>0.48</v>
      </c>
      <c r="BN93">
        <v>2.89</v>
      </c>
      <c r="BO93">
        <v>0.67</v>
      </c>
      <c r="BP93">
        <v>0.57999999999999996</v>
      </c>
      <c r="BQ93">
        <v>0</v>
      </c>
      <c r="BR93">
        <v>25.93</v>
      </c>
      <c r="BS93">
        <v>67.38</v>
      </c>
      <c r="BT93">
        <v>288.75</v>
      </c>
      <c r="BU93">
        <v>0</v>
      </c>
      <c r="BV93">
        <v>0</v>
      </c>
    </row>
    <row r="94" spans="7:74">
      <c r="G94" t="s">
        <v>136</v>
      </c>
      <c r="H94" s="115">
        <v>1097.7999999999997</v>
      </c>
      <c r="I94" s="88">
        <v>285.57</v>
      </c>
      <c r="J94" s="88">
        <v>300.23</v>
      </c>
      <c r="K94" s="88">
        <v>0.96</v>
      </c>
      <c r="L94" s="88">
        <v>3.84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28.88</v>
      </c>
      <c r="X94">
        <v>96.25</v>
      </c>
      <c r="Y94">
        <v>13.17</v>
      </c>
      <c r="Z94">
        <v>28.54</v>
      </c>
      <c r="AA94">
        <v>6.11</v>
      </c>
      <c r="AB94">
        <v>0.96</v>
      </c>
      <c r="AC94">
        <v>16.36</v>
      </c>
      <c r="AD94">
        <v>0</v>
      </c>
      <c r="AE94">
        <v>17.32</v>
      </c>
      <c r="AF94">
        <v>69.3</v>
      </c>
      <c r="AG94">
        <v>93.84</v>
      </c>
      <c r="AH94">
        <v>185.28</v>
      </c>
      <c r="AI94">
        <v>66.17</v>
      </c>
      <c r="AJ94">
        <v>31.28</v>
      </c>
      <c r="AK94">
        <v>23.1</v>
      </c>
      <c r="AL94">
        <v>0.85</v>
      </c>
      <c r="AM94">
        <v>96.25</v>
      </c>
      <c r="AN94">
        <v>58.71</v>
      </c>
      <c r="AO94">
        <v>14.44</v>
      </c>
      <c r="AP94">
        <v>14.44</v>
      </c>
      <c r="AQ94">
        <v>11.4</v>
      </c>
      <c r="AR94">
        <v>45.48</v>
      </c>
      <c r="AS94">
        <v>21.72</v>
      </c>
      <c r="AT94">
        <v>68.39</v>
      </c>
      <c r="AU94">
        <v>0</v>
      </c>
      <c r="AV94">
        <v>190.2</v>
      </c>
      <c r="AW94">
        <v>1.92</v>
      </c>
      <c r="AX94">
        <v>1.92</v>
      </c>
      <c r="AY94">
        <v>90.48</v>
      </c>
      <c r="AZ94">
        <v>0</v>
      </c>
      <c r="BA94">
        <v>0</v>
      </c>
      <c r="BB94">
        <v>0.91</v>
      </c>
      <c r="BC94">
        <v>0.39</v>
      </c>
      <c r="BD94">
        <v>0.52</v>
      </c>
      <c r="BE94">
        <v>0.93</v>
      </c>
      <c r="BF94">
        <v>0.95</v>
      </c>
      <c r="BG94">
        <v>1.01</v>
      </c>
      <c r="BH94">
        <v>0.91</v>
      </c>
      <c r="BI94">
        <v>0.61</v>
      </c>
      <c r="BJ94">
        <v>0.61</v>
      </c>
      <c r="BK94">
        <v>1.35</v>
      </c>
      <c r="BL94">
        <v>0.77</v>
      </c>
      <c r="BM94">
        <v>0.48</v>
      </c>
      <c r="BN94">
        <v>2.89</v>
      </c>
      <c r="BO94">
        <v>0.67</v>
      </c>
      <c r="BP94">
        <v>0.57999999999999996</v>
      </c>
      <c r="BQ94">
        <v>0</v>
      </c>
      <c r="BR94">
        <v>25.93</v>
      </c>
      <c r="BS94">
        <v>67.38</v>
      </c>
      <c r="BT94">
        <v>288.75</v>
      </c>
      <c r="BU94">
        <v>0</v>
      </c>
      <c r="BV94">
        <v>0</v>
      </c>
    </row>
    <row r="95" spans="7:74">
      <c r="G95" t="s">
        <v>137</v>
      </c>
      <c r="H95" s="115">
        <v>1092.9299999999998</v>
      </c>
      <c r="I95" s="88">
        <v>285.54000000000002</v>
      </c>
      <c r="J95" s="88">
        <v>300.23</v>
      </c>
      <c r="K95" s="88">
        <v>0.96</v>
      </c>
      <c r="L95" s="88">
        <v>3.84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24.06</v>
      </c>
      <c r="X95">
        <v>96.25</v>
      </c>
      <c r="Y95">
        <v>13.17</v>
      </c>
      <c r="Z95">
        <v>28.54</v>
      </c>
      <c r="AA95">
        <v>6.11</v>
      </c>
      <c r="AB95">
        <v>0.96</v>
      </c>
      <c r="AC95">
        <v>16.36</v>
      </c>
      <c r="AD95">
        <v>0</v>
      </c>
      <c r="AE95">
        <v>17.32</v>
      </c>
      <c r="AF95">
        <v>69.3</v>
      </c>
      <c r="AG95">
        <v>93.84</v>
      </c>
      <c r="AH95">
        <v>185.28</v>
      </c>
      <c r="AI95">
        <v>66.17</v>
      </c>
      <c r="AJ95">
        <v>31.28</v>
      </c>
      <c r="AK95">
        <v>23.1</v>
      </c>
      <c r="AL95">
        <v>0.8</v>
      </c>
      <c r="AM95">
        <v>96.25</v>
      </c>
      <c r="AN95">
        <v>58.71</v>
      </c>
      <c r="AO95">
        <v>14.44</v>
      </c>
      <c r="AP95">
        <v>14.44</v>
      </c>
      <c r="AQ95">
        <v>11.4</v>
      </c>
      <c r="AR95">
        <v>45.48</v>
      </c>
      <c r="AS95">
        <v>21.72</v>
      </c>
      <c r="AT95">
        <v>68.39</v>
      </c>
      <c r="AU95">
        <v>0</v>
      </c>
      <c r="AV95">
        <v>190.2</v>
      </c>
      <c r="AW95">
        <v>1.92</v>
      </c>
      <c r="AX95">
        <v>1.92</v>
      </c>
      <c r="AY95">
        <v>90.48</v>
      </c>
      <c r="AZ95">
        <v>0</v>
      </c>
      <c r="BA95">
        <v>0</v>
      </c>
      <c r="BB95">
        <v>0.91</v>
      </c>
      <c r="BC95">
        <v>0.39</v>
      </c>
      <c r="BD95">
        <v>0.52</v>
      </c>
      <c r="BE95">
        <v>0.93</v>
      </c>
      <c r="BF95">
        <v>0.92</v>
      </c>
      <c r="BG95">
        <v>1.01</v>
      </c>
      <c r="BH95">
        <v>0.91</v>
      </c>
      <c r="BI95">
        <v>0.61</v>
      </c>
      <c r="BJ95">
        <v>0.61</v>
      </c>
      <c r="BK95">
        <v>1.35</v>
      </c>
      <c r="BL95">
        <v>0.77</v>
      </c>
      <c r="BM95">
        <v>0.48</v>
      </c>
      <c r="BN95">
        <v>2.89</v>
      </c>
      <c r="BO95">
        <v>0.67</v>
      </c>
      <c r="BP95">
        <v>0.57999999999999996</v>
      </c>
      <c r="BQ95">
        <v>0</v>
      </c>
      <c r="BR95">
        <v>25.93</v>
      </c>
      <c r="BS95">
        <v>67.38</v>
      </c>
      <c r="BT95">
        <v>288.75</v>
      </c>
      <c r="BU95">
        <v>0</v>
      </c>
      <c r="BV95">
        <v>0</v>
      </c>
    </row>
    <row r="96" spans="7:74">
      <c r="G96" t="s">
        <v>138</v>
      </c>
      <c r="H96" s="115">
        <v>1092.9299999999998</v>
      </c>
      <c r="I96" s="88">
        <v>285.54000000000002</v>
      </c>
      <c r="J96" s="88">
        <v>300.23</v>
      </c>
      <c r="K96" s="88">
        <v>0.96</v>
      </c>
      <c r="L96" s="88">
        <v>3.84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24.06</v>
      </c>
      <c r="X96">
        <v>96.25</v>
      </c>
      <c r="Y96">
        <v>13.17</v>
      </c>
      <c r="Z96">
        <v>28.54</v>
      </c>
      <c r="AA96">
        <v>6.11</v>
      </c>
      <c r="AB96">
        <v>0.96</v>
      </c>
      <c r="AC96">
        <v>16.36</v>
      </c>
      <c r="AD96">
        <v>0</v>
      </c>
      <c r="AE96">
        <v>17.32</v>
      </c>
      <c r="AF96">
        <v>69.3</v>
      </c>
      <c r="AG96">
        <v>93.84</v>
      </c>
      <c r="AH96">
        <v>185.28</v>
      </c>
      <c r="AI96">
        <v>66.17</v>
      </c>
      <c r="AJ96">
        <v>31.28</v>
      </c>
      <c r="AK96">
        <v>23.1</v>
      </c>
      <c r="AL96">
        <v>0.8</v>
      </c>
      <c r="AM96">
        <v>96.25</v>
      </c>
      <c r="AN96">
        <v>58.71</v>
      </c>
      <c r="AO96">
        <v>14.44</v>
      </c>
      <c r="AP96">
        <v>14.44</v>
      </c>
      <c r="AQ96">
        <v>11.4</v>
      </c>
      <c r="AR96">
        <v>45.48</v>
      </c>
      <c r="AS96">
        <v>21.72</v>
      </c>
      <c r="AT96">
        <v>68.39</v>
      </c>
      <c r="AU96">
        <v>0</v>
      </c>
      <c r="AV96">
        <v>190.2</v>
      </c>
      <c r="AW96">
        <v>1.92</v>
      </c>
      <c r="AX96">
        <v>1.92</v>
      </c>
      <c r="AY96">
        <v>90.48</v>
      </c>
      <c r="AZ96">
        <v>0</v>
      </c>
      <c r="BA96">
        <v>0</v>
      </c>
      <c r="BB96">
        <v>0.91</v>
      </c>
      <c r="BC96">
        <v>0.39</v>
      </c>
      <c r="BD96">
        <v>0.52</v>
      </c>
      <c r="BE96">
        <v>0.93</v>
      </c>
      <c r="BF96">
        <v>0.92</v>
      </c>
      <c r="BG96">
        <v>1.01</v>
      </c>
      <c r="BH96">
        <v>0.91</v>
      </c>
      <c r="BI96">
        <v>0.61</v>
      </c>
      <c r="BJ96">
        <v>0.61</v>
      </c>
      <c r="BK96">
        <v>1.35</v>
      </c>
      <c r="BL96">
        <v>0.77</v>
      </c>
      <c r="BM96">
        <v>0.48</v>
      </c>
      <c r="BN96">
        <v>2.89</v>
      </c>
      <c r="BO96">
        <v>0.67</v>
      </c>
      <c r="BP96">
        <v>0.57999999999999996</v>
      </c>
      <c r="BQ96">
        <v>0</v>
      </c>
      <c r="BR96">
        <v>25.93</v>
      </c>
      <c r="BS96">
        <v>67.38</v>
      </c>
      <c r="BT96">
        <v>288.75</v>
      </c>
      <c r="BU96">
        <v>0</v>
      </c>
      <c r="BV96">
        <v>0</v>
      </c>
    </row>
    <row r="97" spans="1:133">
      <c r="G97" t="s">
        <v>139</v>
      </c>
      <c r="H97" s="115">
        <v>1092.9299999999998</v>
      </c>
      <c r="I97" s="88">
        <v>285.54000000000002</v>
      </c>
      <c r="J97" s="88">
        <v>300.23</v>
      </c>
      <c r="K97" s="88">
        <v>0.96</v>
      </c>
      <c r="L97" s="88">
        <v>3.84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24.06</v>
      </c>
      <c r="X97">
        <v>96.25</v>
      </c>
      <c r="Y97">
        <v>13.17</v>
      </c>
      <c r="Z97">
        <v>28.54</v>
      </c>
      <c r="AA97">
        <v>6.11</v>
      </c>
      <c r="AB97">
        <v>0.96</v>
      </c>
      <c r="AC97">
        <v>16.36</v>
      </c>
      <c r="AD97">
        <v>0</v>
      </c>
      <c r="AE97">
        <v>17.32</v>
      </c>
      <c r="AF97">
        <v>69.3</v>
      </c>
      <c r="AG97">
        <v>93.84</v>
      </c>
      <c r="AH97">
        <v>185.28</v>
      </c>
      <c r="AI97">
        <v>66.17</v>
      </c>
      <c r="AJ97">
        <v>31.28</v>
      </c>
      <c r="AK97">
        <v>23.1</v>
      </c>
      <c r="AL97">
        <v>0.8</v>
      </c>
      <c r="AM97">
        <v>96.25</v>
      </c>
      <c r="AN97">
        <v>58.71</v>
      </c>
      <c r="AO97">
        <v>14.44</v>
      </c>
      <c r="AP97">
        <v>14.44</v>
      </c>
      <c r="AQ97">
        <v>11.4</v>
      </c>
      <c r="AR97">
        <v>45.48</v>
      </c>
      <c r="AS97">
        <v>21.72</v>
      </c>
      <c r="AT97">
        <v>68.39</v>
      </c>
      <c r="AU97">
        <v>0</v>
      </c>
      <c r="AV97">
        <v>190.2</v>
      </c>
      <c r="AW97">
        <v>1.92</v>
      </c>
      <c r="AX97">
        <v>1.92</v>
      </c>
      <c r="AY97">
        <v>90.48</v>
      </c>
      <c r="AZ97">
        <v>0</v>
      </c>
      <c r="BA97">
        <v>0</v>
      </c>
      <c r="BB97">
        <v>0.91</v>
      </c>
      <c r="BC97">
        <v>0.39</v>
      </c>
      <c r="BD97">
        <v>0.52</v>
      </c>
      <c r="BE97">
        <v>0.93</v>
      </c>
      <c r="BF97">
        <v>0.92</v>
      </c>
      <c r="BG97">
        <v>1.01</v>
      </c>
      <c r="BH97">
        <v>0.91</v>
      </c>
      <c r="BI97">
        <v>0.61</v>
      </c>
      <c r="BJ97">
        <v>0.61</v>
      </c>
      <c r="BK97">
        <v>1.35</v>
      </c>
      <c r="BL97">
        <v>0.77</v>
      </c>
      <c r="BM97">
        <v>0.48</v>
      </c>
      <c r="BN97">
        <v>2.89</v>
      </c>
      <c r="BO97">
        <v>0.67</v>
      </c>
      <c r="BP97">
        <v>0.57999999999999996</v>
      </c>
      <c r="BQ97">
        <v>0</v>
      </c>
      <c r="BR97">
        <v>25.93</v>
      </c>
      <c r="BS97">
        <v>67.38</v>
      </c>
      <c r="BT97">
        <v>288.75</v>
      </c>
      <c r="BU97">
        <v>0</v>
      </c>
      <c r="BV97">
        <v>0</v>
      </c>
    </row>
    <row r="98" spans="1:133">
      <c r="G98" t="s">
        <v>140</v>
      </c>
      <c r="H98" s="115">
        <v>1092.9299999999998</v>
      </c>
      <c r="I98" s="88">
        <v>285.51</v>
      </c>
      <c r="J98" s="88">
        <v>300.23</v>
      </c>
      <c r="K98" s="88">
        <v>0.96</v>
      </c>
      <c r="L98" s="88">
        <v>3.84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24.06</v>
      </c>
      <c r="X98">
        <v>96.25</v>
      </c>
      <c r="Y98">
        <v>13.17</v>
      </c>
      <c r="Z98">
        <v>28.54</v>
      </c>
      <c r="AA98">
        <v>6.11</v>
      </c>
      <c r="AB98">
        <v>0.96</v>
      </c>
      <c r="AC98">
        <v>16.36</v>
      </c>
      <c r="AD98">
        <v>0</v>
      </c>
      <c r="AE98">
        <v>17.32</v>
      </c>
      <c r="AF98">
        <v>69.3</v>
      </c>
      <c r="AG98">
        <v>93.84</v>
      </c>
      <c r="AH98">
        <v>185.28</v>
      </c>
      <c r="AI98">
        <v>66.17</v>
      </c>
      <c r="AJ98">
        <v>31.28</v>
      </c>
      <c r="AK98">
        <v>23.1</v>
      </c>
      <c r="AL98">
        <v>0.8</v>
      </c>
      <c r="AM98">
        <v>96.25</v>
      </c>
      <c r="AN98">
        <v>58.71</v>
      </c>
      <c r="AO98">
        <v>14.44</v>
      </c>
      <c r="AP98">
        <v>14.44</v>
      </c>
      <c r="AQ98">
        <v>11.37</v>
      </c>
      <c r="AR98">
        <v>45.48</v>
      </c>
      <c r="AS98">
        <v>21.72</v>
      </c>
      <c r="AT98">
        <v>68.39</v>
      </c>
      <c r="AU98">
        <v>0</v>
      </c>
      <c r="AV98">
        <v>190.2</v>
      </c>
      <c r="AW98">
        <v>1.92</v>
      </c>
      <c r="AX98">
        <v>1.92</v>
      </c>
      <c r="AY98">
        <v>90.48</v>
      </c>
      <c r="AZ98">
        <v>0</v>
      </c>
      <c r="BA98">
        <v>0</v>
      </c>
      <c r="BB98">
        <v>0.91</v>
      </c>
      <c r="BC98">
        <v>0.39</v>
      </c>
      <c r="BD98">
        <v>0.52</v>
      </c>
      <c r="BE98">
        <v>0.93</v>
      </c>
      <c r="BF98">
        <v>0.92</v>
      </c>
      <c r="BG98">
        <v>1.01</v>
      </c>
      <c r="BH98">
        <v>0.91</v>
      </c>
      <c r="BI98">
        <v>0.61</v>
      </c>
      <c r="BJ98">
        <v>0.61</v>
      </c>
      <c r="BK98">
        <v>1.35</v>
      </c>
      <c r="BL98">
        <v>0.77</v>
      </c>
      <c r="BM98">
        <v>0.48</v>
      </c>
      <c r="BN98">
        <v>2.89</v>
      </c>
      <c r="BO98">
        <v>0.67</v>
      </c>
      <c r="BP98">
        <v>0.57999999999999996</v>
      </c>
      <c r="BQ98">
        <v>0</v>
      </c>
      <c r="BR98">
        <v>25.93</v>
      </c>
      <c r="BS98">
        <v>67.38</v>
      </c>
      <c r="BT98">
        <v>288.75</v>
      </c>
      <c r="BU98">
        <v>0</v>
      </c>
      <c r="B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17.345567499999998</v>
      </c>
      <c r="I99" s="111">
        <f t="shared" ref="I99:BU99" si="1">SUM(I3:I98)/4000</f>
        <v>5.4691725000000035</v>
      </c>
      <c r="J99" s="111">
        <f t="shared" si="1"/>
        <v>7.197239999999991</v>
      </c>
      <c r="K99" s="111">
        <f t="shared" si="1"/>
        <v>0.45612000000000003</v>
      </c>
      <c r="L99" s="111">
        <f t="shared" si="1"/>
        <v>0.10949999999999975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0.42062000000000022</v>
      </c>
      <c r="X99">
        <f t="shared" si="1"/>
        <v>2.31</v>
      </c>
      <c r="Y99">
        <f t="shared" si="1"/>
        <v>0.30779999999999996</v>
      </c>
      <c r="Z99">
        <f t="shared" si="1"/>
        <v>0.68495999999999935</v>
      </c>
      <c r="AA99">
        <f t="shared" si="1"/>
        <v>0.15887999999999994</v>
      </c>
      <c r="AB99">
        <f t="shared" si="1"/>
        <v>2.3039999999999967E-2</v>
      </c>
      <c r="AC99">
        <f t="shared" si="1"/>
        <v>0.39263999999999938</v>
      </c>
      <c r="AD99">
        <f t="shared" si="1"/>
        <v>0.4909600000000009</v>
      </c>
      <c r="AE99">
        <f t="shared" si="1"/>
        <v>0.41567999999999977</v>
      </c>
      <c r="AF99">
        <f t="shared" si="1"/>
        <v>0.55439999999999989</v>
      </c>
      <c r="AG99">
        <f t="shared" si="1"/>
        <v>0.75072000000000028</v>
      </c>
      <c r="AH99">
        <f t="shared" si="1"/>
        <v>4.4467200000000036</v>
      </c>
      <c r="AI99">
        <f t="shared" si="1"/>
        <v>1.5880800000000013</v>
      </c>
      <c r="AJ99">
        <f t="shared" si="1"/>
        <v>0.25023999999999985</v>
      </c>
      <c r="AK99">
        <f t="shared" si="1"/>
        <v>0.1848000000000001</v>
      </c>
      <c r="AL99">
        <f t="shared" si="1"/>
        <v>1.9260000000000003E-2</v>
      </c>
      <c r="AM99">
        <f t="shared" si="1"/>
        <v>2.31</v>
      </c>
      <c r="AN99">
        <f t="shared" si="1"/>
        <v>0.66048750000000034</v>
      </c>
      <c r="AO99">
        <f t="shared" si="1"/>
        <v>0.34656000000000081</v>
      </c>
      <c r="AP99">
        <f t="shared" si="1"/>
        <v>0.12996000000000002</v>
      </c>
      <c r="AQ99">
        <f t="shared" si="1"/>
        <v>6.8392500000000023E-2</v>
      </c>
      <c r="AR99">
        <f t="shared" si="1"/>
        <v>1.0915199999999998</v>
      </c>
      <c r="AS99">
        <f t="shared" si="1"/>
        <v>0.52128000000000041</v>
      </c>
      <c r="AT99">
        <f t="shared" si="1"/>
        <v>1.3312199999999996</v>
      </c>
      <c r="AU99">
        <f t="shared" si="1"/>
        <v>0.26277000000000006</v>
      </c>
      <c r="AV99">
        <f t="shared" si="1"/>
        <v>4.564800000000008</v>
      </c>
      <c r="AW99">
        <f t="shared" si="1"/>
        <v>6.6299999999999859E-2</v>
      </c>
      <c r="AX99">
        <f t="shared" si="1"/>
        <v>4.3199999999999947E-2</v>
      </c>
      <c r="AY99">
        <f t="shared" si="1"/>
        <v>0.57776749999999988</v>
      </c>
      <c r="AZ99">
        <f t="shared" si="1"/>
        <v>0.43307999999999958</v>
      </c>
      <c r="BA99">
        <f t="shared" si="1"/>
        <v>7.4340000000000003E-2</v>
      </c>
      <c r="BB99">
        <f t="shared" si="1"/>
        <v>2.1719999999999982E-2</v>
      </c>
      <c r="BC99">
        <f t="shared" si="1"/>
        <v>9.3600000000000107E-3</v>
      </c>
      <c r="BD99">
        <f t="shared" si="1"/>
        <v>1.2480000000000022E-2</v>
      </c>
      <c r="BE99">
        <f t="shared" si="1"/>
        <v>2.2320000000000041E-2</v>
      </c>
      <c r="BF99">
        <f t="shared" si="1"/>
        <v>2.2560000000000045E-2</v>
      </c>
      <c r="BG99">
        <f t="shared" si="1"/>
        <v>2.4240000000000029E-2</v>
      </c>
      <c r="BH99">
        <f t="shared" si="1"/>
        <v>2.2080000000000016E-2</v>
      </c>
      <c r="BI99">
        <f t="shared" si="1"/>
        <v>1.463999999999999E-2</v>
      </c>
      <c r="BJ99">
        <f t="shared" si="1"/>
        <v>1.3819999999999975E-2</v>
      </c>
      <c r="BK99">
        <f t="shared" si="1"/>
        <v>3.2399999999999943E-2</v>
      </c>
      <c r="BL99">
        <f t="shared" si="1"/>
        <v>1.8480000000000017E-2</v>
      </c>
      <c r="BM99">
        <f t="shared" si="1"/>
        <v>1.1519999999999983E-2</v>
      </c>
      <c r="BN99">
        <f t="shared" si="1"/>
        <v>6.9359999999999825E-2</v>
      </c>
      <c r="BO99">
        <f t="shared" si="1"/>
        <v>1.6080000000000032E-2</v>
      </c>
      <c r="BP99">
        <f t="shared" si="1"/>
        <v>1.3919999999999972E-2</v>
      </c>
      <c r="BQ99">
        <f t="shared" si="1"/>
        <v>7.4340000000000003E-2</v>
      </c>
      <c r="BR99">
        <f t="shared" si="1"/>
        <v>0.62231999999999976</v>
      </c>
      <c r="BS99">
        <f t="shared" si="1"/>
        <v>1.6171200000000021</v>
      </c>
      <c r="BT99">
        <f t="shared" si="1"/>
        <v>1.7324999999999999</v>
      </c>
      <c r="BU99">
        <f t="shared" si="1"/>
        <v>0.50810250000000001</v>
      </c>
      <c r="BV99">
        <f t="shared" ref="BV99:EC99" si="2">SUM(BV3:BV98)/4000</f>
        <v>0.21775999999999995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2022-08-31T07:29:25Z</dcterms:modified>
</cp:coreProperties>
</file>